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\Downloads\"/>
    </mc:Choice>
  </mc:AlternateContent>
  <xr:revisionPtr revIDLastSave="0" documentId="8_{C97A5AB7-0D31-4E84-BE19-DA0932BAF61A}" xr6:coauthVersionLast="47" xr6:coauthVersionMax="47" xr10:uidLastSave="{00000000-0000-0000-0000-000000000000}"/>
  <bookViews>
    <workbookView xWindow="-120" yWindow="-120" windowWidth="20730" windowHeight="11160" xr2:uid="{5CA7443E-1ECD-46B2-A2B9-D99780B83705}"/>
  </bookViews>
  <sheets>
    <sheet name="KLIMT E DODF -ANEXO I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D18" i="1"/>
  <c r="C18" i="1"/>
  <c r="E20" i="1"/>
  <c r="D20" i="1"/>
  <c r="C20" i="1"/>
  <c r="F20" i="1" l="1"/>
  <c r="F19" i="1"/>
  <c r="F18" i="1"/>
  <c r="F17" i="1"/>
  <c r="F16" i="1"/>
  <c r="F15" i="1"/>
  <c r="F14" i="1"/>
  <c r="F13" i="1"/>
  <c r="J8" i="1"/>
  <c r="O7" i="1"/>
  <c r="O6" i="1"/>
  <c r="O5" i="1"/>
  <c r="O8" i="1" l="1"/>
</calcChain>
</file>

<file path=xl/sharedStrings.xml><?xml version="1.0" encoding="utf-8"?>
<sst xmlns="http://schemas.openxmlformats.org/spreadsheetml/2006/main" count="45" uniqueCount="35">
  <si>
    <t>ANEXO I</t>
  </si>
  <si>
    <t>1.2 Contrato nº 57/2015</t>
  </si>
  <si>
    <t>1.2.1 CONTRATADO: Secretaria de Estado da Casa Civil-  CNPJ 09.639.459/0001-05</t>
  </si>
  <si>
    <t>FINALIDADE</t>
  </si>
  <si>
    <t>CAMPANHA</t>
  </si>
  <si>
    <t>VEÍCULO</t>
  </si>
  <si>
    <t>PERÍODO DE EXECUÇÃO</t>
  </si>
  <si>
    <t>SUBCONTRATADO</t>
  </si>
  <si>
    <t>CNPJ</t>
  </si>
  <si>
    <t>NF AGÊNCIA</t>
  </si>
  <si>
    <t>DT EMISSÃO</t>
  </si>
  <si>
    <t>VEICULAÇÃO (a)</t>
  </si>
  <si>
    <t>PRODUÇÃO (b)</t>
  </si>
  <si>
    <t>GLOSAS (c)</t>
  </si>
  <si>
    <t>TRIBUTOS (d)</t>
  </si>
  <si>
    <t>COMISSÃO DA AGÊNCIA (e)</t>
  </si>
  <si>
    <t>TOTAL DESPESA (a+b-c+e)</t>
  </si>
  <si>
    <t>Publicidade legal</t>
  </si>
  <si>
    <t>DODF</t>
  </si>
  <si>
    <t>NÃO</t>
  </si>
  <si>
    <t>Publicidade Legal</t>
  </si>
  <si>
    <t>TOTAL</t>
  </si>
  <si>
    <t>ANEXO II</t>
  </si>
  <si>
    <t>2. RESUMO GERAL - SALDOS E DESPESAS COM PUBLICIDADE LIQUIDADAS no 1º TRIMESTRE DE 2024</t>
  </si>
  <si>
    <t>RESUMO GERAL</t>
  </si>
  <si>
    <t>Publicidade Institucional</t>
  </si>
  <si>
    <t>Publicidade de Utilidade Pública</t>
  </si>
  <si>
    <t>1. Dotação Orçamentária (2022)</t>
  </si>
  <si>
    <t>2. Empenhado (até o trimeste)</t>
  </si>
  <si>
    <t>3a. Liquidado (no trimestre)</t>
  </si>
  <si>
    <t>3b. Liquidado acumulado</t>
  </si>
  <si>
    <t>4. Crédito Orç. Disponível (2024)</t>
  </si>
  <si>
    <t>5. Saldo de empenho 2024</t>
  </si>
  <si>
    <t>6. Restos à Pagar RP(2023) acumulado</t>
  </si>
  <si>
    <t>7. Total liquidado 2024 com RP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</si>
</sst>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left"/>
    </xf>
    <xf numFmtId="43" fontId="0" fillId="0" borderId="0" xfId="0" applyNumberFormat="1"/>
    <xf numFmtId="4" fontId="0" fillId="0" borderId="0" xfId="0" applyNumberFormat="1"/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justify" vertical="center" wrapText="1"/>
    </xf>
    <xf numFmtId="43" fontId="4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43" fontId="4" fillId="0" borderId="1" xfId="0" applyNumberFormat="1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wrapText="1"/>
    </xf>
    <xf numFmtId="4" fontId="4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6" fillId="0" borderId="2" xfId="0" applyFont="1" applyBorder="1" applyAlignment="1">
      <alignment horizontal="justify" wrapText="1"/>
    </xf>
    <xf numFmtId="4" fontId="6" fillId="0" borderId="2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17" fontId="4" fillId="0" borderId="1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B2C5C-E20C-4CE7-9239-D2A92CE47D25}">
  <sheetPr>
    <pageSetUpPr fitToPage="1"/>
  </sheetPr>
  <dimension ref="B1:O20"/>
  <sheetViews>
    <sheetView tabSelected="1" workbookViewId="0">
      <selection activeCell="B11" sqref="B11:F11"/>
    </sheetView>
  </sheetViews>
  <sheetFormatPr defaultRowHeight="15" x14ac:dyDescent="0.25"/>
  <cols>
    <col min="1" max="1" width="4.85546875" customWidth="1"/>
    <col min="2" max="2" width="13.28515625" style="3" customWidth="1"/>
    <col min="3" max="3" width="14.28515625" style="3" customWidth="1"/>
    <col min="4" max="4" width="14.42578125" customWidth="1"/>
    <col min="5" max="5" width="15.85546875" style="3" customWidth="1"/>
    <col min="6" max="6" width="22" style="3" customWidth="1"/>
    <col min="7" max="7" width="15.28515625" style="3" customWidth="1"/>
    <col min="8" max="8" width="8.28515625" style="3" customWidth="1"/>
    <col min="9" max="9" width="9.42578125" style="3" customWidth="1"/>
    <col min="10" max="10" width="12.42578125" style="3" customWidth="1"/>
    <col min="11" max="11" width="11.42578125" style="3" customWidth="1"/>
    <col min="12" max="12" width="9" style="3" customWidth="1"/>
    <col min="13" max="13" width="10.42578125" customWidth="1"/>
    <col min="14" max="14" width="11.5703125" style="3" customWidth="1"/>
    <col min="15" max="15" width="12.28515625" style="3" customWidth="1"/>
    <col min="16" max="16" width="17.85546875" customWidth="1"/>
    <col min="18" max="18" width="11.140625" customWidth="1"/>
  </cols>
  <sheetData>
    <row r="1" spans="2:15" x14ac:dyDescent="0.25">
      <c r="B1" s="2" t="s">
        <v>0</v>
      </c>
    </row>
    <row r="2" spans="2:15" ht="44.25" customHeight="1" x14ac:dyDescent="0.25">
      <c r="B2" s="1" t="s">
        <v>1</v>
      </c>
      <c r="C2"/>
      <c r="E2"/>
      <c r="F2" s="5"/>
      <c r="G2"/>
      <c r="H2"/>
      <c r="I2"/>
      <c r="J2"/>
      <c r="K2"/>
      <c r="L2"/>
      <c r="N2"/>
      <c r="O2" s="4"/>
    </row>
    <row r="3" spans="2:15" ht="60" customHeight="1" x14ac:dyDescent="0.25">
      <c r="B3" s="23" t="s">
        <v>2</v>
      </c>
      <c r="C3" s="23"/>
      <c r="E3"/>
      <c r="F3"/>
      <c r="G3"/>
      <c r="H3"/>
      <c r="I3"/>
      <c r="J3"/>
      <c r="K3"/>
      <c r="L3"/>
      <c r="N3"/>
      <c r="O3" s="4"/>
    </row>
    <row r="4" spans="2:15" ht="36" x14ac:dyDescent="0.25">
      <c r="B4" s="22" t="s">
        <v>3</v>
      </c>
      <c r="C4" s="22" t="s">
        <v>4</v>
      </c>
      <c r="D4" s="22" t="s">
        <v>5</v>
      </c>
      <c r="E4" s="22" t="s">
        <v>6</v>
      </c>
      <c r="F4" s="22" t="s">
        <v>7</v>
      </c>
      <c r="G4" s="22" t="s">
        <v>8</v>
      </c>
      <c r="H4" s="22" t="s">
        <v>9</v>
      </c>
      <c r="I4" s="22" t="s">
        <v>10</v>
      </c>
      <c r="J4" s="22" t="s">
        <v>11</v>
      </c>
      <c r="K4" s="22" t="s">
        <v>12</v>
      </c>
      <c r="L4" s="22" t="s">
        <v>13</v>
      </c>
      <c r="M4" s="22" t="s">
        <v>14</v>
      </c>
      <c r="N4" s="22" t="s">
        <v>15</v>
      </c>
      <c r="O4" s="22" t="s">
        <v>16</v>
      </c>
    </row>
    <row r="5" spans="2:15" x14ac:dyDescent="0.25">
      <c r="B5" s="13" t="s">
        <v>17</v>
      </c>
      <c r="C5" s="13" t="s">
        <v>17</v>
      </c>
      <c r="D5" s="19" t="s">
        <v>18</v>
      </c>
      <c r="E5" s="20">
        <v>45292</v>
      </c>
      <c r="F5" s="19" t="s">
        <v>19</v>
      </c>
      <c r="G5" s="13"/>
      <c r="H5" s="13"/>
      <c r="I5" s="13"/>
      <c r="J5" s="14">
        <v>14882.88</v>
      </c>
      <c r="K5" s="13"/>
      <c r="L5" s="13"/>
      <c r="M5" s="13"/>
      <c r="N5" s="13"/>
      <c r="O5" s="14">
        <f>J5</f>
        <v>14882.88</v>
      </c>
    </row>
    <row r="6" spans="2:15" x14ac:dyDescent="0.25">
      <c r="B6" s="13" t="s">
        <v>17</v>
      </c>
      <c r="C6" s="13" t="s">
        <v>20</v>
      </c>
      <c r="D6" s="19" t="s">
        <v>18</v>
      </c>
      <c r="E6" s="20">
        <v>45323</v>
      </c>
      <c r="F6" s="19" t="s">
        <v>19</v>
      </c>
      <c r="G6" s="15"/>
      <c r="H6" s="15"/>
      <c r="I6" s="15"/>
      <c r="J6" s="14">
        <v>12244.96</v>
      </c>
      <c r="K6" s="13"/>
      <c r="L6" s="13"/>
      <c r="M6" s="13"/>
      <c r="N6" s="13"/>
      <c r="O6" s="14">
        <f t="shared" ref="O6:O7" si="0">J6</f>
        <v>12244.96</v>
      </c>
    </row>
    <row r="7" spans="2:15" x14ac:dyDescent="0.25">
      <c r="B7" s="13" t="s">
        <v>17</v>
      </c>
      <c r="C7" s="13" t="s">
        <v>20</v>
      </c>
      <c r="D7" s="19" t="s">
        <v>18</v>
      </c>
      <c r="E7" s="20">
        <v>45352</v>
      </c>
      <c r="F7" s="19" t="s">
        <v>19</v>
      </c>
      <c r="G7" s="13"/>
      <c r="H7" s="13"/>
      <c r="I7" s="13"/>
      <c r="J7" s="14">
        <v>13688.48</v>
      </c>
      <c r="K7" s="13"/>
      <c r="L7" s="13"/>
      <c r="M7" s="13"/>
      <c r="N7" s="13"/>
      <c r="O7" s="14">
        <f t="shared" si="0"/>
        <v>13688.48</v>
      </c>
    </row>
    <row r="8" spans="2:15" x14ac:dyDescent="0.25">
      <c r="B8" s="16"/>
      <c r="C8" s="16"/>
      <c r="D8" s="16"/>
      <c r="E8" s="16"/>
      <c r="F8" s="16"/>
      <c r="G8" s="17"/>
      <c r="H8" s="17"/>
      <c r="I8" s="17" t="s">
        <v>21</v>
      </c>
      <c r="J8" s="18">
        <f>SUM(J5:J7)</f>
        <v>40816.319999999992</v>
      </c>
      <c r="K8" s="17"/>
      <c r="L8" s="17"/>
      <c r="M8" s="17"/>
      <c r="N8" s="17"/>
      <c r="O8" s="18">
        <f>SUM(O5:O7)</f>
        <v>40816.319999999992</v>
      </c>
    </row>
    <row r="9" spans="2:15" x14ac:dyDescent="0.25">
      <c r="B9" s="9"/>
      <c r="C9" s="10"/>
      <c r="D9" s="11"/>
      <c r="E9" s="10"/>
      <c r="F9" s="10"/>
    </row>
    <row r="10" spans="2:15" ht="30" customHeight="1" x14ac:dyDescent="0.25">
      <c r="B10" s="24" t="s">
        <v>22</v>
      </c>
      <c r="C10" s="24"/>
      <c r="E10"/>
      <c r="F10"/>
    </row>
    <row r="11" spans="2:15" ht="30" customHeight="1" x14ac:dyDescent="0.25">
      <c r="B11" s="25" t="s">
        <v>23</v>
      </c>
      <c r="C11" s="26"/>
      <c r="D11" s="26"/>
      <c r="E11" s="26"/>
      <c r="F11" s="27"/>
    </row>
    <row r="12" spans="2:15" ht="22.5" x14ac:dyDescent="0.25">
      <c r="B12" s="21" t="s">
        <v>24</v>
      </c>
      <c r="C12" s="21" t="s">
        <v>25</v>
      </c>
      <c r="D12" s="21" t="s">
        <v>20</v>
      </c>
      <c r="E12" s="21" t="s">
        <v>26</v>
      </c>
      <c r="F12" s="21" t="s">
        <v>21</v>
      </c>
    </row>
    <row r="13" spans="2:15" ht="33.75" x14ac:dyDescent="0.25">
      <c r="B13" s="6" t="s">
        <v>27</v>
      </c>
      <c r="C13" s="7">
        <v>800000</v>
      </c>
      <c r="D13" s="7">
        <v>250000</v>
      </c>
      <c r="E13" s="7">
        <v>2200000</v>
      </c>
      <c r="F13" s="7">
        <f>SUM(C13:E13)</f>
        <v>3250000</v>
      </c>
    </row>
    <row r="14" spans="2:15" ht="22.5" x14ac:dyDescent="0.25">
      <c r="B14" s="6" t="s">
        <v>28</v>
      </c>
      <c r="C14" s="7">
        <v>600000</v>
      </c>
      <c r="D14" s="7">
        <v>170000</v>
      </c>
      <c r="E14" s="7">
        <v>1650000</v>
      </c>
      <c r="F14" s="7">
        <f t="shared" ref="F14:F19" si="1">SUM(C14:E14)</f>
        <v>2420000</v>
      </c>
    </row>
    <row r="15" spans="2:15" ht="22.5" x14ac:dyDescent="0.25">
      <c r="B15" s="6" t="s">
        <v>29</v>
      </c>
      <c r="C15" s="7">
        <v>0</v>
      </c>
      <c r="D15" s="8">
        <v>25933.439999999999</v>
      </c>
      <c r="E15" s="7">
        <v>0</v>
      </c>
      <c r="F15" s="7">
        <f t="shared" si="1"/>
        <v>25933.439999999999</v>
      </c>
    </row>
    <row r="16" spans="2:15" ht="22.5" x14ac:dyDescent="0.25">
      <c r="B16" s="6" t="s">
        <v>30</v>
      </c>
      <c r="C16" s="7">
        <v>0</v>
      </c>
      <c r="D16" s="7">
        <v>25933.439999999999</v>
      </c>
      <c r="E16" s="7">
        <v>0</v>
      </c>
      <c r="F16" s="7">
        <f>SUM(C16:E16)</f>
        <v>25933.439999999999</v>
      </c>
    </row>
    <row r="17" spans="2:6" ht="22.5" x14ac:dyDescent="0.25">
      <c r="B17" s="6" t="s">
        <v>31</v>
      </c>
      <c r="C17" s="7">
        <v>200000</v>
      </c>
      <c r="D17" s="7">
        <v>80000</v>
      </c>
      <c r="E17" s="7">
        <v>550000</v>
      </c>
      <c r="F17" s="7">
        <f t="shared" si="1"/>
        <v>830000</v>
      </c>
    </row>
    <row r="18" spans="2:6" ht="22.5" x14ac:dyDescent="0.25">
      <c r="B18" s="6" t="s">
        <v>32</v>
      </c>
      <c r="C18" s="7">
        <f>C14-C15</f>
        <v>600000</v>
      </c>
      <c r="D18" s="7">
        <f>D14-D15</f>
        <v>144066.56</v>
      </c>
      <c r="E18" s="7">
        <f>E14-E15</f>
        <v>1650000</v>
      </c>
      <c r="F18" s="7">
        <f t="shared" si="1"/>
        <v>2394066.56</v>
      </c>
    </row>
    <row r="19" spans="2:6" ht="33.75" x14ac:dyDescent="0.25">
      <c r="B19" s="6" t="s">
        <v>33</v>
      </c>
      <c r="C19" s="7">
        <v>0</v>
      </c>
      <c r="D19" s="7">
        <v>14882.88</v>
      </c>
      <c r="E19" s="7">
        <v>0</v>
      </c>
      <c r="F19" s="7">
        <f t="shared" si="1"/>
        <v>14882.88</v>
      </c>
    </row>
    <row r="20" spans="2:6" ht="33.75" x14ac:dyDescent="0.25">
      <c r="B20" s="6" t="s">
        <v>34</v>
      </c>
      <c r="C20" s="12">
        <f>C16+C19</f>
        <v>0</v>
      </c>
      <c r="D20" s="12">
        <f t="shared" ref="D20" si="2">D16+D19</f>
        <v>40816.32</v>
      </c>
      <c r="E20" s="12">
        <f>E16+E19</f>
        <v>0</v>
      </c>
      <c r="F20" s="7">
        <f>C20+D20+E20</f>
        <v>40816.32</v>
      </c>
    </row>
  </sheetData>
  <mergeCells count="3">
    <mergeCell ref="B3:C3"/>
    <mergeCell ref="B10:C10"/>
    <mergeCell ref="B11:F11"/>
  </mergeCells>
  <pageMargins left="0.511811024" right="0.511811024" top="0.78740157499999996" bottom="0.78740157499999996" header="0.31496062000000002" footer="0.31496062000000002"/>
  <pageSetup paperSize="9"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9EC7224CD7C434B8DA1BB4287D8EDD6" ma:contentTypeVersion="14" ma:contentTypeDescription="Crie um novo documento." ma:contentTypeScope="" ma:versionID="15c6dcb0ea2acb2fe2b69cde03db4035">
  <xsd:schema xmlns:xsd="http://www.w3.org/2001/XMLSchema" xmlns:xs="http://www.w3.org/2001/XMLSchema" xmlns:p="http://schemas.microsoft.com/office/2006/metadata/properties" xmlns:ns2="306c6372-641f-4f58-b0c9-9b714448f138" xmlns:ns3="25522c09-5c4f-44a0-aaee-d1c4880bf795" targetNamespace="http://schemas.microsoft.com/office/2006/metadata/properties" ma:root="true" ma:fieldsID="028a03352d5bfc6387e565c43fe400e2" ns2:_="" ns3:_="">
    <xsd:import namespace="306c6372-641f-4f58-b0c9-9b714448f138"/>
    <xsd:import namespace="25522c09-5c4f-44a0-aaee-d1c4880bf7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c6372-641f-4f58-b0c9-9b714448f1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Data" ma:index="11" nillable="true" ma:displayName="Data" ma:format="DateOnly" ma:internalName="Data">
      <xsd:simpleType>
        <xsd:restriction base="dms:DateTim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522c09-5c4f-44a0-aaee-d1c4880bf79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 xmlns="306c6372-641f-4f58-b0c9-9b714448f13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7746F4-E391-44D8-995C-08C1640F6B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6c6372-641f-4f58-b0c9-9b714448f138"/>
    <ds:schemaRef ds:uri="25522c09-5c4f-44a0-aaee-d1c4880bf7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053B20-ED0F-41D1-B867-4D30BAA76FDB}">
  <ds:schemaRefs>
    <ds:schemaRef ds:uri="http://schemas.microsoft.com/office/2006/metadata/properties"/>
    <ds:schemaRef ds:uri="http://schemas.microsoft.com/office/infopath/2007/PartnerControls"/>
    <ds:schemaRef ds:uri="306c6372-641f-4f58-b0c9-9b714448f138"/>
  </ds:schemaRefs>
</ds:datastoreItem>
</file>

<file path=customXml/itemProps3.xml><?xml version="1.0" encoding="utf-8"?>
<ds:datastoreItem xmlns:ds="http://schemas.openxmlformats.org/officeDocument/2006/customXml" ds:itemID="{D2957D1C-9F19-488C-9F8B-286070D65D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KLIMT E DODF -ANEXO 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Franke Viegas</dc:creator>
  <cp:keywords/>
  <dc:description/>
  <cp:lastModifiedBy>Leonardo Matos de Souza</cp:lastModifiedBy>
  <cp:revision/>
  <dcterms:created xsi:type="dcterms:W3CDTF">2020-01-14T19:59:01Z</dcterms:created>
  <dcterms:modified xsi:type="dcterms:W3CDTF">2024-04-09T14:31:36Z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0x01010049EC7224CD7C434B8DA1BB4287D8EDD6</vt:lpwstr>
  </property>
</Properties>
</file>