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xr:revisionPtr revIDLastSave="0" documentId="8_{C97A5AB7-0D31-4E84-BE19-DA0932BAF61A}" xr6:coauthVersionLast="47" xr6:coauthVersionMax="47" xr10:uidLastSave="{00000000-0000-0000-0000-000000000000}"/>
  <bookViews>
    <workbookView xWindow="-120" yWindow="-120" windowWidth="20730" windowHeight="11160" xr2:uid="{5CA7443E-1ECD-46B2-A2B9-D99780B83705}"/>
  </bookViews>
  <sheets>
    <sheet name="KLIMT E DODF -ANEXO 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E20" i="1"/>
  <c r="D20" i="1"/>
  <c r="C20" i="1"/>
  <c r="F20" i="1" l="1"/>
  <c r="F19" i="1"/>
  <c r="F18" i="1"/>
  <c r="F17" i="1"/>
  <c r="F16" i="1"/>
  <c r="F15" i="1"/>
  <c r="F14" i="1"/>
  <c r="F13" i="1"/>
  <c r="J8" i="1"/>
  <c r="O7" i="1"/>
  <c r="O6" i="1"/>
  <c r="O5" i="1"/>
  <c r="O8" i="1" l="1"/>
</calcChain>
</file>

<file path=xl/sharedStrings.xml><?xml version="1.0" encoding="utf-8"?>
<sst xmlns="http://schemas.openxmlformats.org/spreadsheetml/2006/main" count="45" uniqueCount="35">
  <si>
    <t>ANEXO I</t>
  </si>
  <si>
    <t>1.2 Contrato nº 57/2015</t>
  </si>
  <si>
    <t>1.2.1 CONTRATADO: Secretaria de Estado da Casa Civil-  CNPJ 09.639.459/0001-05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</si>
  <si>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</si>
  <si>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</si>
  <si>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</si>
  <si>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</si>
  <si>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</si>
  <si>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</si>
  <si>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</si>
  <si>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</si>
  <si>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</si>
  <si>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</si>
  <si>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</si>
  <si>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</si>
  <si>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</si>
  <si>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</si>
  <si>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Publicidade legal</t>
  </si>
  <si>
    <t>DODF</t>
  </si>
  <si>
    <t>NÃO</t>
  </si>
  <si>
    <t>Publicidade Legal</t>
  </si>
  <si>
    <t>TOTAL</t>
  </si>
  <si>
    <t>ANEXO II</t>
  </si>
  <si>
    <t>2. RESUMO GERAL - SALDOS E DESPESAS COM PUBLICIDADE LIQUIDADAS no 1º TRIMESTRE DE 2024</t>
  </si>
  <si>
    <t>RESUMO GERAL</t>
  </si>
  <si>
    <t>Publicidade Institucional</t>
  </si>
  <si>
    <t>Publicidade de Utilidade Pública</t>
  </si>
  <si>
    <t>1. Dotação Orçamentária (2022)</t>
  </si>
  <si>
    <t>2. Empenhado (até o trimeste)</t>
  </si>
  <si>
    <t>3a. Liquidado (no trimestre)</t>
  </si>
  <si>
    <t>3b. Liquidado acumulado</t>
  </si>
  <si>
    <t>4. Crédito Orç. Disponível (2024)</t>
  </si>
  <si>
    <t>5. Saldo de empenho 2024</t>
  </si>
  <si>
    <t>6. Restos à Pagar RP(2023) acumulado</t>
  </si>
  <si>
    <t>7. Total liquidado 2024 com RP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</si>
</sst>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43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O20"/>
  <sheetViews>
    <sheetView tabSelected="1" workbookViewId="0">
      <selection activeCell="B11" sqref="B11:F11"/>
    </sheetView>
  </sheetViews>
  <sheetFormatPr defaultRowHeight="15" x14ac:dyDescent="0.25"/>
  <cols>
    <col min="1" max="1" width="4.85546875" customWidth="1"/>
    <col min="2" max="2" width="13.285156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8" max="18" width="11.140625" customWidth="1"/>
  </cols>
  <sheetData>
    <row r="1" spans="2:15" x14ac:dyDescent="0.25">
      <c r="B1" s="2" t="s">
        <v>0</v>
      </c>
    </row>
    <row r="2" spans="2:15" ht="44.25" customHeight="1" x14ac:dyDescent="0.25">
      <c r="B2" s="1" t="s">
        <v>1</v>
      </c>
      <c r="C2"/>
      <c r="E2"/>
      <c r="F2" s="5"/>
      <c r="G2"/>
      <c r="H2"/>
      <c r="I2"/>
      <c r="J2"/>
      <c r="K2"/>
      <c r="L2"/>
      <c r="N2"/>
      <c r="O2" s="4"/>
    </row>
    <row r="3" spans="2:15" ht="60" customHeight="1" x14ac:dyDescent="0.25">
      <c r="B3" s="23" t="s">
        <v>2</v>
      </c>
      <c r="C3" s="23"/>
      <c r="E3"/>
      <c r="F3"/>
      <c r="G3"/>
      <c r="H3"/>
      <c r="I3"/>
      <c r="J3"/>
      <c r="K3"/>
      <c r="L3"/>
      <c r="N3"/>
      <c r="O3" s="4"/>
    </row>
    <row r="4" spans="2:15" ht="36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</row>
    <row r="5" spans="2:15" x14ac:dyDescent="0.25">
      <c r="B5" s="13" t="s">
        <v>17</v>
      </c>
      <c r="C5" s="13" t="s">
        <v>17</v>
      </c>
      <c r="D5" s="19" t="s">
        <v>18</v>
      </c>
      <c r="E5" s="20">
        <v>45292</v>
      </c>
      <c r="F5" s="19" t="s">
        <v>19</v>
      </c>
      <c r="G5" s="13"/>
      <c r="H5" s="13"/>
      <c r="I5" s="13"/>
      <c r="J5" s="14">
        <v>14882.88</v>
      </c>
      <c r="K5" s="13"/>
      <c r="L5" s="13"/>
      <c r="M5" s="13"/>
      <c r="N5" s="13"/>
      <c r="O5" s="14">
        <f>J5</f>
        <v>14882.88</v>
      </c>
    </row>
    <row r="6" spans="2:15" x14ac:dyDescent="0.25">
      <c r="B6" s="13" t="s">
        <v>17</v>
      </c>
      <c r="C6" s="13" t="s">
        <v>20</v>
      </c>
      <c r="D6" s="19" t="s">
        <v>18</v>
      </c>
      <c r="E6" s="20">
        <v>45323</v>
      </c>
      <c r="F6" s="19" t="s">
        <v>19</v>
      </c>
      <c r="G6" s="15"/>
      <c r="H6" s="15"/>
      <c r="I6" s="15"/>
      <c r="J6" s="14">
        <v>12244.96</v>
      </c>
      <c r="K6" s="13"/>
      <c r="L6" s="13"/>
      <c r="M6" s="13"/>
      <c r="N6" s="13"/>
      <c r="O6" s="14">
        <f t="shared" ref="O6:O7" si="0">J6</f>
        <v>12244.96</v>
      </c>
    </row>
    <row r="7" spans="2:15" x14ac:dyDescent="0.25">
      <c r="B7" s="13" t="s">
        <v>17</v>
      </c>
      <c r="C7" s="13" t="s">
        <v>20</v>
      </c>
      <c r="D7" s="19" t="s">
        <v>18</v>
      </c>
      <c r="E7" s="20">
        <v>45352</v>
      </c>
      <c r="F7" s="19" t="s">
        <v>19</v>
      </c>
      <c r="G7" s="13"/>
      <c r="H7" s="13"/>
      <c r="I7" s="13"/>
      <c r="J7" s="14">
        <v>13688.48</v>
      </c>
      <c r="K7" s="13"/>
      <c r="L7" s="13"/>
      <c r="M7" s="13"/>
      <c r="N7" s="13"/>
      <c r="O7" s="14">
        <f t="shared" si="0"/>
        <v>13688.48</v>
      </c>
    </row>
    <row r="8" spans="2:15" x14ac:dyDescent="0.25">
      <c r="B8" s="16"/>
      <c r="C8" s="16"/>
      <c r="D8" s="16"/>
      <c r="E8" s="16"/>
      <c r="F8" s="16"/>
      <c r="G8" s="17"/>
      <c r="H8" s="17"/>
      <c r="I8" s="17" t="s">
        <v>21</v>
      </c>
      <c r="J8" s="18">
        <f>SUM(J5:J7)</f>
        <v>40816.319999999992</v>
      </c>
      <c r="K8" s="17"/>
      <c r="L8" s="17"/>
      <c r="M8" s="17"/>
      <c r="N8" s="17"/>
      <c r="O8" s="18">
        <f>SUM(O5:O7)</f>
        <v>40816.319999999992</v>
      </c>
    </row>
    <row r="9" spans="2:15" x14ac:dyDescent="0.25">
      <c r="B9" s="9"/>
      <c r="C9" s="10"/>
      <c r="D9" s="11"/>
      <c r="E9" s="10"/>
      <c r="F9" s="10"/>
    </row>
    <row r="10" spans="2:15" ht="30" customHeight="1" x14ac:dyDescent="0.25">
      <c r="B10" s="24" t="s">
        <v>22</v>
      </c>
      <c r="C10" s="24"/>
      <c r="E10"/>
      <c r="F10"/>
    </row>
    <row r="11" spans="2:15" ht="30" customHeight="1" x14ac:dyDescent="0.25">
      <c r="B11" s="25" t="s">
        <v>23</v>
      </c>
      <c r="C11" s="26"/>
      <c r="D11" s="26"/>
      <c r="E11" s="26"/>
      <c r="F11" s="27"/>
    </row>
    <row r="12" spans="2:15" ht="22.5" x14ac:dyDescent="0.25">
      <c r="B12" s="21" t="s">
        <v>24</v>
      </c>
      <c r="C12" s="21" t="s">
        <v>25</v>
      </c>
      <c r="D12" s="21" t="s">
        <v>20</v>
      </c>
      <c r="E12" s="21" t="s">
        <v>26</v>
      </c>
      <c r="F12" s="21" t="s">
        <v>21</v>
      </c>
    </row>
    <row r="13" spans="2:15" ht="33.75" x14ac:dyDescent="0.25">
      <c r="B13" s="6" t="s">
        <v>27</v>
      </c>
      <c r="C13" s="7">
        <v>800000</v>
      </c>
      <c r="D13" s="7">
        <v>250000</v>
      </c>
      <c r="E13" s="7">
        <v>2200000</v>
      </c>
      <c r="F13" s="7">
        <f>SUM(C13:E13)</f>
        <v>3250000</v>
      </c>
    </row>
    <row r="14" spans="2:15" ht="22.5" x14ac:dyDescent="0.25">
      <c r="B14" s="6" t="s">
        <v>28</v>
      </c>
      <c r="C14" s="7">
        <v>600000</v>
      </c>
      <c r="D14" s="7">
        <v>170000</v>
      </c>
      <c r="E14" s="7">
        <v>1650000</v>
      </c>
      <c r="F14" s="7">
        <f t="shared" ref="F14:F19" si="1">SUM(C14:E14)</f>
        <v>2420000</v>
      </c>
    </row>
    <row r="15" spans="2:15" ht="22.5" x14ac:dyDescent="0.25">
      <c r="B15" s="6" t="s">
        <v>29</v>
      </c>
      <c r="C15" s="7">
        <v>0</v>
      </c>
      <c r="D15" s="8">
        <v>25933.439999999999</v>
      </c>
      <c r="E15" s="7">
        <v>0</v>
      </c>
      <c r="F15" s="7">
        <f t="shared" si="1"/>
        <v>25933.439999999999</v>
      </c>
    </row>
    <row r="16" spans="2:15" ht="22.5" x14ac:dyDescent="0.25">
      <c r="B16" s="6" t="s">
        <v>30</v>
      </c>
      <c r="C16" s="7">
        <v>0</v>
      </c>
      <c r="D16" s="7">
        <v>25933.439999999999</v>
      </c>
      <c r="E16" s="7">
        <v>0</v>
      </c>
      <c r="F16" s="7">
        <f>SUM(C16:E16)</f>
        <v>25933.439999999999</v>
      </c>
    </row>
    <row r="17" spans="2:6" ht="22.5" x14ac:dyDescent="0.25">
      <c r="B17" s="6" t="s">
        <v>31</v>
      </c>
      <c r="C17" s="7">
        <v>200000</v>
      </c>
      <c r="D17" s="7">
        <v>80000</v>
      </c>
      <c r="E17" s="7">
        <v>550000</v>
      </c>
      <c r="F17" s="7">
        <f t="shared" si="1"/>
        <v>830000</v>
      </c>
    </row>
    <row r="18" spans="2:6" ht="22.5" x14ac:dyDescent="0.25">
      <c r="B18" s="6" t="s">
        <v>32</v>
      </c>
      <c r="C18" s="7">
        <f>C14-C15</f>
        <v>600000</v>
      </c>
      <c r="D18" s="7">
        <f>D14-D15</f>
        <v>144066.56</v>
      </c>
      <c r="E18" s="7">
        <f>E14-E15</f>
        <v>1650000</v>
      </c>
      <c r="F18" s="7">
        <f t="shared" si="1"/>
        <v>2394066.56</v>
      </c>
    </row>
    <row r="19" spans="2:6" ht="33.75" x14ac:dyDescent="0.25">
      <c r="B19" s="6" t="s">
        <v>33</v>
      </c>
      <c r="C19" s="7">
        <v>0</v>
      </c>
      <c r="D19" s="7">
        <v>14882.88</v>
      </c>
      <c r="E19" s="7">
        <v>0</v>
      </c>
      <c r="F19" s="7">
        <f t="shared" si="1"/>
        <v>14882.88</v>
      </c>
    </row>
    <row r="20" spans="2:6" ht="33.75" x14ac:dyDescent="0.25">
      <c r="B20" s="6" t="s">
        <v>34</v>
      </c>
      <c r="C20" s="12">
        <f>C16+C19</f>
        <v>0</v>
      </c>
      <c r="D20" s="12">
        <f t="shared" ref="D20" si="2">D16+D19</f>
        <v>40816.32</v>
      </c>
      <c r="E20" s="12">
        <f>E16+E19</f>
        <v>0</v>
      </c>
      <c r="F20" s="7">
        <f>C20+D20+E20</f>
        <v>40816.32</v>
      </c>
    </row>
  </sheetData>
  <mergeCells count="3">
    <mergeCell ref="B3:C3"/>
    <mergeCell ref="B10:C10"/>
    <mergeCell ref="B11:F1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4" ma:contentTypeDescription="Crie um novo documento." ma:contentTypeScope="" ma:versionID="15c6dcb0ea2acb2fe2b69cde03db4035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028a03352d5bfc6387e565c43fe400e2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746F4-E391-44D8-995C-08C1640F6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3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KLIMT E DODF -ANEXO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Leonardo Matos de Souza</cp:lastModifiedBy>
  <cp:revision/>
  <dcterms:created xsi:type="dcterms:W3CDTF">2020-01-14T19:59:01Z</dcterms:created>
  <dcterms:modified xsi:type="dcterms:W3CDTF">2024-04-09T14:31:36Z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