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dasa4.sharepoint.com/sites/SEF/COEE IRT  RTP/3ª RTP CAESB/Resultados RTP + RTA - Pré AP/"/>
    </mc:Choice>
  </mc:AlternateContent>
  <xr:revisionPtr revIDLastSave="1051" documentId="8_{CC5FF0AD-0CE4-4F79-BCD0-F514B2CE0B5B}" xr6:coauthVersionLast="46" xr6:coauthVersionMax="46" xr10:uidLastSave="{DB772BFC-032E-4E1E-850D-18F03E2C4F78}"/>
  <bookViews>
    <workbookView xWindow="-108" yWindow="-108" windowWidth="23256" windowHeight="12576" xr2:uid="{0F8C5EB0-C375-472A-A896-50F5E4F3F6EB}"/>
  </bookViews>
  <sheets>
    <sheet name="Quadro Tarifário " sheetId="6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R57_2007" localSheetId="0">[1]Parâmetros!#REF!</definedName>
    <definedName name="_R57_2007">[1]Parâmetros!#REF!</definedName>
    <definedName name="AdicionalIR" localSheetId="0">#REF!</definedName>
    <definedName name="AdicionalIR">#REF!</definedName>
    <definedName name="AlugCentral">'[2]E-AdmSist'!$D$9</definedName>
    <definedName name="AlugCom">'[2]E-AdmSist'!$D$11</definedName>
    <definedName name="AlugETA_ETE">'[2]E-AdmSist'!$D$12</definedName>
    <definedName name="AlugPA">'[2]E-AdmSist'!$D$10</definedName>
    <definedName name="_xlnm.Print_Area" localSheetId="0">#REF!</definedName>
    <definedName name="_xlnm.Print_Area">#REF!</definedName>
    <definedName name="AreaEst">'[2]E-AdmSist'!$I$9</definedName>
    <definedName name="AreaLabC">'[2]E-AdmSist'!$D$21</definedName>
    <definedName name="AreaOficC">'[2]E-AdmSist'!$D$22</definedName>
    <definedName name="B">[3]DRE!#REF!</definedName>
    <definedName name="BaseIR" localSheetId="0">#REF!</definedName>
    <definedName name="BaseIR">#REF!</definedName>
    <definedName name="Beneficio">'[2]P-Indices'!$D$20</definedName>
    <definedName name="Capacitação">'[2]P-Indices'!$D$18</definedName>
    <definedName name="CAPM" localSheetId="0">#REF!</definedName>
    <definedName name="CAPM">#REF!</definedName>
    <definedName name="CRA">'[2]C-Teleatendimento'!$D$9</definedName>
    <definedName name="CS_NEG" localSheetId="0">#REF!</definedName>
    <definedName name="CS_NEG">#REF!</definedName>
    <definedName name="CS_PERC" localSheetId="0">#REF!</definedName>
    <definedName name="CS_PERC">#REF!</definedName>
    <definedName name="CTIPO" localSheetId="0">#REF!</definedName>
    <definedName name="CTIPO">#REF!</definedName>
    <definedName name="CustAnalise">'[2]E-AdmSist'!$D$23</definedName>
    <definedName name="CustElet">'[2]E-AdmSist'!$D$18</definedName>
    <definedName name="CustEst">'[2]E-AdmSist'!$I$10</definedName>
    <definedName name="CustLimp">'[2]E-AdmSist'!$D$19</definedName>
    <definedName name="CustMovel">'[2]E-AdmSist'!$D$15</definedName>
    <definedName name="CustTel">'[2]E-AdmSist'!$D$17</definedName>
    <definedName name="Decimo_Terceiro">'[2]P-Indices'!$D$12</definedName>
    <definedName name="Deposito">'[2]E-AdmSist'!$D$16</definedName>
    <definedName name="dia_TrabMesCom">'[2]P-Indices'!$D$25</definedName>
    <definedName name="dia_TrabSem">'[2]P-Indices'!$D$24</definedName>
    <definedName name="Equipes">'[2]P-Equipes'!$B$11:$AV$105</definedName>
    <definedName name="FC_ElevEsg">'[2]E-Elevatorias'!$M$176</definedName>
    <definedName name="FC_ETE">'[2]E-ETA-ETE'!$J$86</definedName>
    <definedName name="fdgf">'[2]P-Indices'!$D$15</definedName>
    <definedName name="Ferias">'[2]P-Indices'!$D$13</definedName>
    <definedName name="FGTS">'[2]P-Indices'!$D$10</definedName>
    <definedName name="FreqAtCom">'[2]E-Estrutura'!$D$458</definedName>
    <definedName name="G" localSheetId="0">#REF!</definedName>
    <definedName name="G">#REF!</definedName>
    <definedName name="gfhfgh">'[2]E-AdmSist'!$D$44</definedName>
    <definedName name="GR" localSheetId="0">#REF!</definedName>
    <definedName name="GR">#REF!</definedName>
    <definedName name="h_ElevEnerg">'[2]E-Elevatorias'!$D$10</definedName>
    <definedName name="h_OpEnerg">'[2]E-ETA-ETE'!$D$34</definedName>
    <definedName name="h_TrabDia">'[2]P-Indices'!$D$22</definedName>
    <definedName name="h_TrabOeM">'[2]P-Indices'!$D$23</definedName>
    <definedName name="h_VecDia">'[2]P-Indices'!$D$28</definedName>
    <definedName name="HoraExtra">'[2]P-Indices'!$D$19</definedName>
    <definedName name="IGPM_1">[2]Controle!$D$13</definedName>
    <definedName name="IGPM_2">[2]Controle!$D$16</definedName>
    <definedName name="Inativos">'[2]E-Economias'!$L$26</definedName>
    <definedName name="inflation" localSheetId="0">#REF!</definedName>
    <definedName name="inflation">#REF!</definedName>
    <definedName name="Insalub_Max">'[2]P-Indices'!$D$17</definedName>
    <definedName name="Insalub_Med">'[2]P-Indices'!$D$16</definedName>
    <definedName name="Insalub_Min">'[2]P-Indices'!$D$15</definedName>
    <definedName name="INSS">'[2]P-Indices'!$D$9</definedName>
    <definedName name="InsumEscrit">'[2]E-AdmSist'!$D$20</definedName>
    <definedName name="InvHardPC">'[2]E-AdmSist'!$D$44</definedName>
    <definedName name="InvSoftPC">'[2]E-AdmSist'!$D$43</definedName>
    <definedName name="IPCA_1">[2]Controle!$D$12</definedName>
    <definedName name="IPCA_2">[2]Controle!$D$15</definedName>
    <definedName name="ir_perpetuo" localSheetId="0">#REF!</definedName>
    <definedName name="ir_perpetuo">#REF!</definedName>
    <definedName name="Lig_Ativ_Esg">'[2]E-Economias'!$J$39</definedName>
    <definedName name="Ligacoes_Tot">'[2]E-Economias'!$J$26</definedName>
    <definedName name="Lucro" localSheetId="0">#REF!</definedName>
    <definedName name="Lucro">#REF!</definedName>
    <definedName name="m2_Acom">'[2]E-AdmSist'!$D$14</definedName>
    <definedName name="m2_Indiv">'[2]E-AdmSist'!$D$13</definedName>
    <definedName name="Maquina">'[2]P-Veiculos'!$C$33:$W$47</definedName>
    <definedName name="MESES_A_PROJETAR" localSheetId="0">#REF!</definedName>
    <definedName name="MESES_A_PROJETAR">#REF!</definedName>
    <definedName name="MobDCom">'[2]E-AdmSist'!$I$13</definedName>
    <definedName name="MobDEng">'[2]E-AdmSist'!$I$15</definedName>
    <definedName name="MobDGest">'[2]E-AdmSist'!$I$16</definedName>
    <definedName name="MobPres">'[2]E-AdmSist'!$I$12</definedName>
    <definedName name="model">[4]Controle!#REF!</definedName>
    <definedName name="moeda" localSheetId="0">#REF!</definedName>
    <definedName name="moeda">#REF!</definedName>
    <definedName name="o">'[5]T-Bonds'!$E$6</definedName>
    <definedName name="Pensao">'[2]P-Indices'!$D$21</definedName>
    <definedName name="PeriodoTaxa" localSheetId="0">#REF!</definedName>
    <definedName name="PeriodoTaxa">#REF!</definedName>
    <definedName name="perpetuo">[3]DRE!#REF!</definedName>
    <definedName name="ponderada_abaixo" localSheetId="0">#REF!</definedName>
    <definedName name="ponderada_abaixo">#REF!</definedName>
    <definedName name="ponderada_acima" localSheetId="0">#REF!</definedName>
    <definedName name="ponderada_acima">#REF!</definedName>
    <definedName name="ponderada_simples" localSheetId="0">#REF!</definedName>
    <definedName name="ponderada_simples">#REF!</definedName>
    <definedName name="PREJFISC_ACUM" localSheetId="0">#REF!</definedName>
    <definedName name="PREJFISC_ACUM">#REF!</definedName>
    <definedName name="ProdQuim">'[2]E-ETA-ETE'!$C$9:$D$29</definedName>
    <definedName name="SalarioMinimo">'[2]P-Indices'!$D$11</definedName>
    <definedName name="Salarios">'[2]P-Salarios'!$C$9:$V$60</definedName>
    <definedName name="sem_TrabAno">'[2]P-Indices'!$D$26</definedName>
    <definedName name="sem_TrabVEC">'[2]P-Indices'!$D$27</definedName>
    <definedName name="simple">[4]BETA!#REF!</definedName>
    <definedName name="TarifConsElev">'[2]E-Elevatorias'!$D$9</definedName>
    <definedName name="TarifConsOp">'[2]E-ETA-ETE'!$D$33</definedName>
    <definedName name="TarifDemElev">'[2]E-Elevatorias'!$D$8</definedName>
    <definedName name="TarifDemOp">'[2]E-ETA-ETE'!$D$32</definedName>
    <definedName name="TaxaDesconto" localSheetId="0">#REF!</definedName>
    <definedName name="TaxaDesconto">#REF!</definedName>
    <definedName name="_xlnm.Print_Titles" localSheetId="0">#REF!</definedName>
    <definedName name="_xlnm.Print_Titles">#REF!</definedName>
    <definedName name="TMA">'[2]E-Estrutura'!$D$457</definedName>
    <definedName name="Tx_Desc">[3]DRE!#REF!</definedName>
    <definedName name="Veiculos">'[2]P-Veiculos'!$C$13:$W$27</definedName>
    <definedName name="VidaHard">'[2]E-AdmSist'!$E$34</definedName>
    <definedName name="VidaHardPC">'[2]E-AdmSist'!$E$36</definedName>
    <definedName name="VidaSoft">'[2]E-AdmSist'!$E$33</definedName>
    <definedName name="VidaSoftPC">'[2]E-AdmSist'!$E$35</definedName>
    <definedName name="WACC">[2]Controle!$D$9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7" i="6" l="1"/>
  <c r="Q17" i="6" s="1"/>
  <c r="N23" i="6" s="1"/>
  <c r="T6" i="6"/>
  <c r="Q11" i="6" s="1"/>
  <c r="O19" i="6" s="1"/>
  <c r="O29" i="6" l="1"/>
  <c r="O30" i="6"/>
  <c r="O28" i="6"/>
  <c r="N28" i="6"/>
  <c r="O27" i="6"/>
  <c r="O26" i="6"/>
  <c r="O23" i="6"/>
  <c r="O25" i="6"/>
  <c r="O32" i="6"/>
  <c r="O24" i="6"/>
  <c r="O31" i="6"/>
  <c r="O14" i="6"/>
  <c r="O13" i="6"/>
  <c r="O18" i="6"/>
  <c r="O17" i="6"/>
  <c r="O12" i="6"/>
  <c r="O15" i="6"/>
  <c r="N11" i="6"/>
  <c r="O21" i="6"/>
  <c r="N17" i="6"/>
  <c r="O11" i="6"/>
  <c r="O20" i="6"/>
  <c r="O22" i="6"/>
  <c r="O16" i="6"/>
  <c r="D28" i="6" l="1"/>
  <c r="I28" i="6" s="1"/>
  <c r="I23" i="6"/>
  <c r="D17" i="6"/>
  <c r="I17" i="6" s="1"/>
  <c r="I11" i="6"/>
</calcChain>
</file>

<file path=xl/sharedStrings.xml><?xml version="1.0" encoding="utf-8"?>
<sst xmlns="http://schemas.openxmlformats.org/spreadsheetml/2006/main" count="104" uniqueCount="33">
  <si>
    <t>RTP</t>
  </si>
  <si>
    <t>RTA</t>
  </si>
  <si>
    <t>RTP+RTA</t>
  </si>
  <si>
    <t>Residencial</t>
  </si>
  <si>
    <t>Não Residencial</t>
  </si>
  <si>
    <t xml:space="preserve">Residencial </t>
  </si>
  <si>
    <t>0 a 7</t>
  </si>
  <si>
    <t>8 a 13</t>
  </si>
  <si>
    <t>14 a 20</t>
  </si>
  <si>
    <t>21 a 30</t>
  </si>
  <si>
    <t>31 a 45</t>
  </si>
  <si>
    <t>Acima de 45</t>
  </si>
  <si>
    <t xml:space="preserve">                                                    Valor das Tarifas para 2021</t>
  </si>
  <si>
    <t xml:space="preserve"> Tarifas vigentes até maio de 2021</t>
  </si>
  <si>
    <t>Tarifas dos serviços públicos de abastecimento de água e esgotamento sanitário vigentes no período de 1º de junho de 2020 a 31 de maio de 2021</t>
  </si>
  <si>
    <t>Tarifas dos serviços públicos de abastecimento de água e esgotamento sanitário a vigorar no período de 1º de junho de 2021 a 31 de maio de 2022</t>
  </si>
  <si>
    <t>Índice de Revisão Tarifária + Reajuste Tarifário Residencial</t>
  </si>
  <si>
    <t>Categoria</t>
  </si>
  <si>
    <t xml:space="preserve"> Faixa de Consumo (m³)</t>
  </si>
  <si>
    <t>Tarifa Fixa (R$)</t>
  </si>
  <si>
    <t>Tarifa Variável (R$/m³)</t>
  </si>
  <si>
    <t>Índice de Revisão Tarifária + Reajuste Tarifário Não Residencial</t>
  </si>
  <si>
    <t>Residencial Social</t>
  </si>
  <si>
    <t>Não - Residencial (Comercial, Industrial e Pública)</t>
  </si>
  <si>
    <t>0 a 4</t>
  </si>
  <si>
    <t>5 a 7</t>
  </si>
  <si>
    <t xml:space="preserve">8 a 10 </t>
  </si>
  <si>
    <t xml:space="preserve">11 a 40 </t>
  </si>
  <si>
    <t>Acima de 40</t>
  </si>
  <si>
    <t>Paisagismo</t>
  </si>
  <si>
    <t>Tarifas resultantes da 3ª RTP e RTA 2021</t>
  </si>
  <si>
    <t xml:space="preserve">Tarifas dos serviços públicos de abastecimento de água e esgotamento sanitário com o ajuste da estrutura tarifária </t>
  </si>
  <si>
    <t>Tarifas após ajustes da Estrutura Tarifária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</si>
</sst>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&quot;R$&quot;#,##0.00;[Red]\-&quot;R$&quot;#,##0.00"/>
    <numFmt numFmtId="165" formatCode="&quot;R$&quot;#,##0.00"/>
    <numFmt numFmtId="166" formatCode="0.0%"/>
    <numFmt numFmtId="167" formatCode="&quot;R$&quot;\ #,##0.00"/>
    <numFmt numFmtId="168" formatCode="0.00000%"/>
    <numFmt numFmtId="169" formatCode="&quot;R$&quot;#,##0.000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1"/>
      <color indexed="8"/>
      <name val="Arial"/>
      <family val="2"/>
    </font>
    <font>
      <b/>
      <sz val="14"/>
      <color indexed="18"/>
      <name val="Arial"/>
      <family val="2"/>
    </font>
    <font>
      <b/>
      <sz val="11"/>
      <name val="Arial"/>
      <family val="2"/>
    </font>
    <font>
      <b/>
      <sz val="11"/>
      <color theme="0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5"/>
      <color theme="1"/>
      <name val="Calibri"/>
      <family val="2"/>
      <scheme val="minor"/>
    </font>
    <font>
      <sz val="11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23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7" fillId="0" borderId="0">
      <alignment vertical="top"/>
    </xf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165" fontId="2" fillId="0" borderId="2" xfId="0" applyNumberFormat="1" applyFont="1" applyBorder="1" applyAlignment="1">
      <alignment horizontal="center" vertical="center" wrapText="1"/>
    </xf>
    <xf numFmtId="165" fontId="2" fillId="0" borderId="2" xfId="0" applyNumberFormat="1" applyFont="1" applyBorder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5" fillId="3" borderId="0" xfId="0" applyFont="1" applyFill="1" applyBorder="1" applyAlignment="1">
      <alignment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0" fillId="3" borderId="0" xfId="0" applyFill="1"/>
    <xf numFmtId="0" fontId="4" fillId="0" borderId="0" xfId="0" applyFont="1" applyAlignment="1"/>
    <xf numFmtId="10" fontId="3" fillId="0" borderId="0" xfId="1" applyNumberFormat="1" applyFont="1"/>
    <xf numFmtId="0" fontId="6" fillId="3" borderId="0" xfId="0" applyFont="1" applyFill="1" applyBorder="1" applyAlignment="1">
      <alignment horizontal="center" vertical="center" wrapText="1"/>
    </xf>
    <xf numFmtId="10" fontId="3" fillId="3" borderId="0" xfId="1" applyNumberFormat="1" applyFont="1" applyFill="1" applyBorder="1" applyAlignment="1">
      <alignment horizontal="center" vertical="center"/>
    </xf>
    <xf numFmtId="0" fontId="0" fillId="3" borderId="0" xfId="0" applyFill="1" applyBorder="1"/>
    <xf numFmtId="10" fontId="3" fillId="0" borderId="0" xfId="0" applyNumberFormat="1" applyFont="1"/>
    <xf numFmtId="10" fontId="3" fillId="0" borderId="0" xfId="0" applyNumberFormat="1" applyFont="1" applyAlignment="1"/>
    <xf numFmtId="0" fontId="3" fillId="3" borderId="0" xfId="0" applyFont="1" applyFill="1"/>
    <xf numFmtId="0" fontId="3" fillId="3" borderId="0" xfId="0" applyFont="1" applyFill="1" applyBorder="1" applyAlignment="1">
      <alignment horizontal="center"/>
    </xf>
    <xf numFmtId="166" fontId="3" fillId="0" borderId="0" xfId="1" applyNumberFormat="1" applyFont="1" applyAlignment="1">
      <alignment horizontal="center"/>
    </xf>
    <xf numFmtId="0" fontId="6" fillId="2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10" fontId="3" fillId="0" borderId="2" xfId="1" applyNumberFormat="1" applyFont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 wrapText="1"/>
    </xf>
    <xf numFmtId="168" fontId="3" fillId="0" borderId="0" xfId="0" applyNumberFormat="1" applyFont="1" applyAlignment="1"/>
    <xf numFmtId="0" fontId="5" fillId="4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10" fontId="3" fillId="3" borderId="0" xfId="0" applyNumberFormat="1" applyFont="1" applyFill="1"/>
    <xf numFmtId="10" fontId="3" fillId="3" borderId="0" xfId="1" applyNumberFormat="1" applyFont="1" applyFill="1"/>
    <xf numFmtId="0" fontId="8" fillId="3" borderId="0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vertical="center" wrapText="1"/>
    </xf>
    <xf numFmtId="165" fontId="0" fillId="3" borderId="0" xfId="0" applyNumberFormat="1" applyFont="1" applyFill="1" applyBorder="1" applyAlignment="1">
      <alignment horizontal="center" vertical="center" wrapText="1"/>
    </xf>
    <xf numFmtId="169" fontId="0" fillId="3" borderId="0" xfId="0" applyNumberFormat="1" applyFont="1" applyFill="1" applyBorder="1" applyAlignment="1">
      <alignment horizontal="center" vertical="center" wrapText="1"/>
    </xf>
    <xf numFmtId="167" fontId="0" fillId="3" borderId="0" xfId="0" applyNumberFormat="1" applyFill="1"/>
    <xf numFmtId="43" fontId="0" fillId="3" borderId="0" xfId="3" applyNumberFormat="1" applyFont="1" applyFill="1"/>
    <xf numFmtId="43" fontId="3" fillId="3" borderId="0" xfId="3" applyNumberFormat="1" applyFont="1" applyFill="1"/>
    <xf numFmtId="10" fontId="0" fillId="3" borderId="0" xfId="1" applyNumberFormat="1" applyFont="1" applyFill="1" applyBorder="1"/>
    <xf numFmtId="167" fontId="0" fillId="3" borderId="0" xfId="0" applyNumberFormat="1" applyFill="1" applyBorder="1"/>
    <xf numFmtId="165" fontId="2" fillId="3" borderId="0" xfId="0" applyNumberFormat="1" applyFont="1" applyFill="1" applyBorder="1" applyAlignment="1">
      <alignment horizontal="center" vertical="center" wrapText="1"/>
    </xf>
    <xf numFmtId="43" fontId="0" fillId="3" borderId="0" xfId="3" applyNumberFormat="1" applyFont="1" applyFill="1" applyBorder="1"/>
    <xf numFmtId="43" fontId="3" fillId="3" borderId="0" xfId="3" applyNumberFormat="1" applyFont="1" applyFill="1" applyBorder="1"/>
    <xf numFmtId="0" fontId="6" fillId="3" borderId="0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10" fontId="10" fillId="3" borderId="2" xfId="1" applyNumberFormat="1" applyFont="1" applyFill="1" applyBorder="1" applyAlignment="1">
      <alignment vertical="center"/>
    </xf>
    <xf numFmtId="10" fontId="10" fillId="3" borderId="2" xfId="0" applyNumberFormat="1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vertical="center" wrapText="1"/>
    </xf>
  </cellXfs>
  <cellStyles count="4">
    <cellStyle name="Normal" xfId="0" builtinId="0"/>
    <cellStyle name="Normal 4" xfId="2" xr:uid="{DC445BB3-8A3E-4284-8352-0D69C1851EE3}"/>
    <cellStyle name="Porcentagem" xfId="1" builtinId="5"/>
    <cellStyle name="Vírgula" xfId="3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2</xdr:col>
      <xdr:colOff>371475</xdr:colOff>
      <xdr:row>4</xdr:row>
      <xdr:rowOff>107156</xdr:rowOff>
    </xdr:to>
    <xdr:pic>
      <xdr:nvPicPr>
        <xdr:cNvPr id="2" name="Imagem 1" descr="cid:image001.jpg@01D496BB.41BEC8A0">
          <a:extLst>
            <a:ext uri="{FF2B5EF4-FFF2-40B4-BE49-F238E27FC236}">
              <a16:creationId xmlns:a16="http://schemas.microsoft.com/office/drawing/2014/main" id="{BB3E1720-2D66-4D59-AE5A-7422F6BD2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0"/>
          <a:ext cx="1905000" cy="840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spfs04\WORKFA\lydiane\ME\ADASA\AP\MODELO_ER_-_ADASA_xv_1.1x_-_AP_001-2008\(BASE)%20EMPRESA%20REFERENCIA%20-%20ANEEL%20-%20CEB%20AP%20-%20Final.xls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microsoft.com/office/2019/04/relationships/externalLinkLongPath" Target="file:///\\brspfs04\WORKFA\Users\Valuation%20Group\Business%20Valuation\SERVI&#199;OS\Regula&#231;&#227;o%20Econ&#244;mica\2.%20Projetos\2015\ADASA\6.%20Pesquisas%20DTT\0.%20ADASA%20-%20Planilhas\NT%20005-2010\MODELO_Custos%20Operacionais%20Eficientes%20-%20NT%20005-2010%20-%20Pos-AP001%20-%202010.xls?69D9A924" TargetMode="External"/><Relationship Id="rId1" Type="http://schemas.openxmlformats.org/officeDocument/2006/relationships/externalLinkPath" Target="file:///\\69D9A924\MODELO_Custos%20Operacionais%20Eficientes%20-%20NT%20005-2010%20-%20Pos-AP001%20-%20201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spfs\WORKFA\Users\Valuation%20Group\Business%20Valuation\SERVI&#199;OS\Regula&#231;&#227;o%20Econ&#244;mica\2.%20Projetos\2014\Agesan\2.%20Execu&#231;&#227;o\Entrega%202%20-%20Diagn&#243;stico%20da%20Situa&#231;&#227;o%20atual\Item%20V\Lages\DRE%20Hist&#243;rica_Lage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spfs01\WORKFAS\FAS\Clientes%202008\Henkel\WACC\WACC_junho_2008%20Ajustada_Henkel_vFINA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spbcfs\workfas\Users\CORPORA\Staff\Fernanda%20Sodr&#233;\Tr&#243;pico\Wacc%20VoiP%20Novembro_2004%20fernand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INEL DE CONTROLE"/>
      <sheetName val="Parâmetros"/>
      <sheetName val="Consumidores"/>
      <sheetName val="Dados Físicos"/>
      <sheetName val="Custos Adicionais"/>
      <sheetName val="EmpresasDadosGerais"/>
      <sheetName val="Índices"/>
      <sheetName val="Custo Mat de Tarefas"/>
      <sheetName val="Custos EPC-EPI"/>
      <sheetName val="Custo Equipe"/>
      <sheetName val="Custos de Veículo"/>
      <sheetName val="Administração e Sistemas"/>
      <sheetName val="Salarios"/>
      <sheetName val="Cluster1"/>
      <sheetName val="Cluster2"/>
      <sheetName val="Cluster3"/>
      <sheetName val="Cluster4"/>
      <sheetName val="Cluster5"/>
      <sheetName val="Cluster6"/>
      <sheetName val="Cluster7"/>
      <sheetName val="Cluster8"/>
      <sheetName val="Cluster9"/>
      <sheetName val="Cluster10"/>
      <sheetName val="Gastos Gerencias Regionais"/>
      <sheetName val="Tarefas Comerciais"/>
      <sheetName val="Tarefas de O&amp;M"/>
      <sheetName val="Gastos Sistemas Computacionais"/>
      <sheetName val="Plan1"/>
      <sheetName val="Faturamento"/>
      <sheetName val="Perdas velha"/>
      <sheetName val="Perdas Nao Técnicas"/>
      <sheetName val="Teleatendimentovelho"/>
      <sheetName val="Teleatendimento"/>
      <sheetName val="Relatorio 1"/>
      <sheetName val="Relatorio 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e"/>
      <sheetName val="P-Indices"/>
      <sheetName val="P-Salarios"/>
      <sheetName val="P-Equipes"/>
      <sheetName val="P-Veiculos"/>
      <sheetName val="E-Estrutura"/>
      <sheetName val="E-AdmSist"/>
      <sheetName val="E-ETA-ETE"/>
      <sheetName val="E-Elevatorias"/>
      <sheetName val="E-Comercial"/>
      <sheetName val="E-Economias"/>
      <sheetName val="E-Fisicos-Agua (Cap)"/>
      <sheetName val="E-Fisicos-Agua (ETA)"/>
      <sheetName val="E-Fisicos-Agua (Dist)"/>
      <sheetName val="E-Fisicos-Esgoto (Col)"/>
      <sheetName val="E-Fisicos-Esgoto (ETE)"/>
      <sheetName val="E-Fisicos-Esgoto (Emi)"/>
      <sheetName val="E-Adicionais"/>
      <sheetName val="C-Sistemas"/>
      <sheetName val="C-EstCentral"/>
      <sheetName val="C-Regional"/>
      <sheetName val="C-Elevatorias"/>
      <sheetName val="C-ETA-ETE Adm"/>
      <sheetName val="C-ETA-ETE Insumos"/>
      <sheetName val="C-EscritCom"/>
      <sheetName val="C-Faturamento"/>
      <sheetName val="C-Teleatendimento"/>
      <sheetName val="C-O&amp;M-Agua (Cap)"/>
      <sheetName val="C-O&amp;M-Agua (ETA)"/>
      <sheetName val="C-O&amp;M-Agua (Dist)"/>
      <sheetName val="C-O&amp;M-Esgoto (Col)"/>
      <sheetName val="C-O&amp;M-Esgoto (ETE)"/>
      <sheetName val="C-O&amp;M-Esgoto (Emi)"/>
      <sheetName val="S-Geral"/>
      <sheetName val="S-Sistemas"/>
      <sheetName val="S-EstCentral"/>
      <sheetName val="S-Regional"/>
      <sheetName val="S-Elevatorias"/>
      <sheetName val="S-ETA-ETE"/>
      <sheetName val="S-EscritCom"/>
      <sheetName val="S-Faturamento"/>
      <sheetName val="S-Teleatendimento"/>
      <sheetName val="S-O&amp;M Gasto"/>
      <sheetName val="S-O&amp;M Qtdes"/>
      <sheetName val="S-CustSistema"/>
    </sheetNames>
    <sheetDataSet>
      <sheetData sheetId="0">
        <row r="9">
          <cell r="D9">
            <v>0.12106060606060608</v>
          </cell>
        </row>
        <row r="12">
          <cell r="D12">
            <v>2.1985163471443414E-2</v>
          </cell>
        </row>
        <row r="13">
          <cell r="D13">
            <v>-1.1395249954443298E-2</v>
          </cell>
        </row>
        <row r="15">
          <cell r="D15">
            <v>-4.1405391204552E-2</v>
          </cell>
        </row>
        <row r="16">
          <cell r="D16">
            <v>-6.7652311243394214E-2</v>
          </cell>
        </row>
      </sheetData>
      <sheetData sheetId="1">
        <row r="9">
          <cell r="D9">
            <v>0.28999999999999998</v>
          </cell>
        </row>
        <row r="10">
          <cell r="D10">
            <v>0.08</v>
          </cell>
        </row>
        <row r="11">
          <cell r="D11">
            <v>415</v>
          </cell>
        </row>
        <row r="12">
          <cell r="D12">
            <v>8.3333333333333329E-2</v>
          </cell>
        </row>
        <row r="13">
          <cell r="D13">
            <v>2.7777777777777776E-2</v>
          </cell>
        </row>
        <row r="15">
          <cell r="D15">
            <v>0.1</v>
          </cell>
        </row>
        <row r="16">
          <cell r="D16">
            <v>0.2</v>
          </cell>
        </row>
        <row r="17">
          <cell r="D17">
            <v>0.4</v>
          </cell>
        </row>
        <row r="18">
          <cell r="D18">
            <v>1.4999999999999999E-2</v>
          </cell>
        </row>
        <row r="19">
          <cell r="D19">
            <v>0</v>
          </cell>
        </row>
        <row r="20">
          <cell r="D20">
            <v>0.2</v>
          </cell>
        </row>
        <row r="21">
          <cell r="D21">
            <v>0</v>
          </cell>
        </row>
        <row r="22">
          <cell r="D22">
            <v>7.5</v>
          </cell>
        </row>
        <row r="23">
          <cell r="D23">
            <v>6</v>
          </cell>
        </row>
        <row r="24">
          <cell r="D24">
            <v>5</v>
          </cell>
        </row>
        <row r="25">
          <cell r="D25">
            <v>20</v>
          </cell>
        </row>
        <row r="26">
          <cell r="D26">
            <v>46</v>
          </cell>
        </row>
        <row r="27">
          <cell r="D27">
            <v>50</v>
          </cell>
        </row>
        <row r="28">
          <cell r="D28">
            <v>12</v>
          </cell>
        </row>
      </sheetData>
      <sheetData sheetId="2">
        <row r="9">
          <cell r="C9" t="str">
            <v>PRESIDENTE</v>
          </cell>
          <cell r="E9">
            <v>22456.841666666671</v>
          </cell>
          <cell r="F9">
            <v>22950.559001760659</v>
          </cell>
          <cell r="G9">
            <v>275406.70802112791</v>
          </cell>
          <cell r="L9">
            <v>22950.559001760659</v>
          </cell>
          <cell r="M9">
            <v>7650.1863339202191</v>
          </cell>
          <cell r="N9">
            <v>88742.161473474553</v>
          </cell>
          <cell r="O9">
            <v>24480.596268544705</v>
          </cell>
          <cell r="P9">
            <v>4131.1006203169181</v>
          </cell>
          <cell r="Q9">
            <v>55081.341604225585</v>
          </cell>
          <cell r="R9">
            <v>0</v>
          </cell>
          <cell r="S9">
            <v>203035.94530224265</v>
          </cell>
          <cell r="T9">
            <v>478442.65332337056</v>
          </cell>
          <cell r="U9">
            <v>39870.22111028088</v>
          </cell>
          <cell r="V9">
            <v>277.3580598976061</v>
          </cell>
        </row>
        <row r="10">
          <cell r="C10" t="str">
            <v>DIRETOR</v>
          </cell>
          <cell r="E10">
            <v>20204.134999999998</v>
          </cell>
          <cell r="F10">
            <v>20648.32621077411</v>
          </cell>
          <cell r="G10">
            <v>247779.91452928932</v>
          </cell>
          <cell r="L10">
            <v>20648.32621077411</v>
          </cell>
          <cell r="M10">
            <v>6882.7754035913695</v>
          </cell>
          <cell r="N10">
            <v>79840.194681659894</v>
          </cell>
          <cell r="O10">
            <v>22024.881291492387</v>
          </cell>
          <cell r="P10">
            <v>3716.6987179393395</v>
          </cell>
          <cell r="Q10">
            <v>49555.982905857869</v>
          </cell>
          <cell r="R10">
            <v>0</v>
          </cell>
          <cell r="S10">
            <v>182668.85921131496</v>
          </cell>
          <cell r="T10">
            <v>430448.77374060429</v>
          </cell>
          <cell r="U10">
            <v>35870.731145050355</v>
          </cell>
          <cell r="V10">
            <v>249.53552100904597</v>
          </cell>
        </row>
        <row r="11">
          <cell r="C11" t="str">
            <v>AN.SUPORTE A-V</v>
          </cell>
          <cell r="E11">
            <v>14056.206458333332</v>
          </cell>
          <cell r="F11">
            <v>14365.23445510815</v>
          </cell>
          <cell r="G11">
            <v>172382.8134612978</v>
          </cell>
          <cell r="L11">
            <v>14365.23445510815</v>
          </cell>
          <cell r="M11">
            <v>4788.4114850360502</v>
          </cell>
          <cell r="N11">
            <v>55545.573226418179</v>
          </cell>
          <cell r="O11">
            <v>15322.916752115359</v>
          </cell>
          <cell r="P11">
            <v>2585.7422019194669</v>
          </cell>
          <cell r="Q11">
            <v>34476.562692259562</v>
          </cell>
          <cell r="R11">
            <v>0</v>
          </cell>
          <cell r="S11">
            <v>127084.44081285677</v>
          </cell>
          <cell r="T11">
            <v>299467.25427415455</v>
          </cell>
          <cell r="U11">
            <v>24955.604522846214</v>
          </cell>
          <cell r="V11">
            <v>173.60420537632149</v>
          </cell>
        </row>
        <row r="12">
          <cell r="C12" t="str">
            <v>ANAL.OPERAC. IV</v>
          </cell>
          <cell r="E12">
            <v>12310.005869565217</v>
          </cell>
          <cell r="F12">
            <v>12580.643360942036</v>
          </cell>
          <cell r="G12">
            <v>150967.72033130444</v>
          </cell>
          <cell r="L12">
            <v>12580.643360942036</v>
          </cell>
          <cell r="M12">
            <v>4193.5477869806791</v>
          </cell>
          <cell r="N12">
            <v>48645.154328975877</v>
          </cell>
          <cell r="O12">
            <v>13419.352918338176</v>
          </cell>
          <cell r="P12">
            <v>2264.5158049695665</v>
          </cell>
          <cell r="Q12">
            <v>30193.544066260889</v>
          </cell>
          <cell r="R12">
            <v>0</v>
          </cell>
          <cell r="S12">
            <v>111296.75826646722</v>
          </cell>
          <cell r="T12">
            <v>262264.47859777167</v>
          </cell>
          <cell r="U12">
            <v>21855.373216480973</v>
          </cell>
          <cell r="V12">
            <v>152.03737889725895</v>
          </cell>
        </row>
        <row r="13">
          <cell r="C13" t="str">
            <v>AN.SUPORTE A-IV</v>
          </cell>
          <cell r="E13">
            <v>11291.15836666667</v>
          </cell>
          <cell r="F13">
            <v>11539.396329139792</v>
          </cell>
          <cell r="G13">
            <v>138472.75594967749</v>
          </cell>
          <cell r="L13">
            <v>11539.39632913979</v>
          </cell>
          <cell r="M13">
            <v>3846.4654430465966</v>
          </cell>
          <cell r="N13">
            <v>44618.999139340522</v>
          </cell>
          <cell r="O13">
            <v>12308.68941774911</v>
          </cell>
          <cell r="P13">
            <v>2077.0913392451621</v>
          </cell>
          <cell r="Q13">
            <v>27694.551189935501</v>
          </cell>
          <cell r="R13">
            <v>0</v>
          </cell>
          <cell r="S13">
            <v>102085.19285845668</v>
          </cell>
          <cell r="T13">
            <v>240557.94880813418</v>
          </cell>
          <cell r="U13">
            <v>20046.495734011183</v>
          </cell>
          <cell r="V13">
            <v>139.45388336703431</v>
          </cell>
        </row>
        <row r="14">
          <cell r="C14" t="str">
            <v>AN.SUPORTE A-III</v>
          </cell>
          <cell r="E14">
            <v>10932.878888888888</v>
          </cell>
          <cell r="F14">
            <v>11173.240018474604</v>
          </cell>
          <cell r="G14">
            <v>134078.88022169523</v>
          </cell>
          <cell r="L14">
            <v>11173.240018474602</v>
          </cell>
          <cell r="M14">
            <v>3724.4133394915339</v>
          </cell>
          <cell r="N14">
            <v>43203.194738101796</v>
          </cell>
          <cell r="O14">
            <v>11918.12268637291</v>
          </cell>
          <cell r="P14">
            <v>2011.1832033254284</v>
          </cell>
          <cell r="Q14">
            <v>26815.776044339047</v>
          </cell>
          <cell r="R14">
            <v>0</v>
          </cell>
          <cell r="S14">
            <v>98845.930030105315</v>
          </cell>
          <cell r="T14">
            <v>232924.81025180055</v>
          </cell>
          <cell r="U14">
            <v>19410.400854316711</v>
          </cell>
          <cell r="V14">
            <v>135.02887550829018</v>
          </cell>
        </row>
        <row r="15">
          <cell r="C15" t="str">
            <v>ANAL.OPERAC. III</v>
          </cell>
          <cell r="E15">
            <v>9956.3983854166672</v>
          </cell>
          <cell r="F15">
            <v>10175.291431506868</v>
          </cell>
          <cell r="G15">
            <v>122103.49717808241</v>
          </cell>
          <cell r="I15">
            <v>498</v>
          </cell>
          <cell r="L15">
            <v>10216.791431506867</v>
          </cell>
          <cell r="M15">
            <v>3405.5971438356223</v>
          </cell>
          <cell r="N15">
            <v>39504.926868493218</v>
          </cell>
          <cell r="O15">
            <v>10897.910860273993</v>
          </cell>
          <cell r="P15">
            <v>1831.5524576712362</v>
          </cell>
          <cell r="Q15">
            <v>24420.699435616483</v>
          </cell>
          <cell r="R15">
            <v>0</v>
          </cell>
          <cell r="S15">
            <v>90775.478197397417</v>
          </cell>
          <cell r="T15">
            <v>212878.97537547984</v>
          </cell>
          <cell r="U15">
            <v>17739.914614623322</v>
          </cell>
          <cell r="V15">
            <v>123.40810166694483</v>
          </cell>
        </row>
        <row r="16">
          <cell r="C16" t="str">
            <v>AN.SUPORTE B-III</v>
          </cell>
          <cell r="E16">
            <v>8422.9791666666661</v>
          </cell>
          <cell r="F16">
            <v>8608.1597405623943</v>
          </cell>
          <cell r="G16">
            <v>103297.91688674873</v>
          </cell>
          <cell r="L16">
            <v>8608.1597405623943</v>
          </cell>
          <cell r="M16">
            <v>2869.3865801874645</v>
          </cell>
          <cell r="N16">
            <v>33284.884330174587</v>
          </cell>
          <cell r="O16">
            <v>9182.0370565998874</v>
          </cell>
          <cell r="P16">
            <v>1549.4687533012309</v>
          </cell>
          <cell r="Q16">
            <v>20659.583377349747</v>
          </cell>
          <cell r="R16">
            <v>0</v>
          </cell>
          <cell r="S16">
            <v>76153.519838175314</v>
          </cell>
          <cell r="T16">
            <v>179451.43672492405</v>
          </cell>
          <cell r="U16">
            <v>14954.28639374367</v>
          </cell>
          <cell r="V16">
            <v>104.02981839126032</v>
          </cell>
        </row>
        <row r="17">
          <cell r="C17" t="str">
            <v>ANAL.OPERAC. II</v>
          </cell>
          <cell r="E17">
            <v>7928.1062847222238</v>
          </cell>
          <cell r="F17">
            <v>8102.4069974108197</v>
          </cell>
          <cell r="G17">
            <v>97228.883968929833</v>
          </cell>
          <cell r="I17">
            <v>498</v>
          </cell>
          <cell r="L17">
            <v>8143.9069974108188</v>
          </cell>
          <cell r="M17">
            <v>2714.6356658036061</v>
          </cell>
          <cell r="N17">
            <v>31489.773723321832</v>
          </cell>
          <cell r="O17">
            <v>8686.8341305715403</v>
          </cell>
          <cell r="P17">
            <v>1458.4332595339474</v>
          </cell>
          <cell r="Q17">
            <v>19445.776793785968</v>
          </cell>
          <cell r="R17">
            <v>0</v>
          </cell>
          <cell r="S17">
            <v>72437.360570427729</v>
          </cell>
          <cell r="T17">
            <v>169666.24453935755</v>
          </cell>
          <cell r="U17">
            <v>14138.853711613128</v>
          </cell>
          <cell r="V17">
            <v>98.357243211221771</v>
          </cell>
        </row>
        <row r="18">
          <cell r="C18" t="str">
            <v>AN.SUPORTE A-II</v>
          </cell>
          <cell r="E18">
            <v>6613.185625000001</v>
          </cell>
          <cell r="F18">
            <v>6758.5775920326259</v>
          </cell>
          <cell r="G18">
            <v>81102.931104391508</v>
          </cell>
          <cell r="L18">
            <v>6758.577592032625</v>
          </cell>
          <cell r="M18">
            <v>2252.8591973442085</v>
          </cell>
          <cell r="N18">
            <v>26133.166689192818</v>
          </cell>
          <cell r="O18">
            <v>7209.1494315014679</v>
          </cell>
          <cell r="P18">
            <v>1216.5439665658726</v>
          </cell>
          <cell r="Q18">
            <v>16220.586220878302</v>
          </cell>
          <cell r="R18">
            <v>0</v>
          </cell>
          <cell r="S18">
            <v>59790.883097515296</v>
          </cell>
          <cell r="T18">
            <v>140893.81420190679</v>
          </cell>
          <cell r="U18">
            <v>11741.151183492233</v>
          </cell>
          <cell r="V18">
            <v>81.677573450380748</v>
          </cell>
        </row>
        <row r="19">
          <cell r="C19" t="str">
            <v>TEC.CONTAB. II</v>
          </cell>
          <cell r="E19">
            <v>6534.2722916666671</v>
          </cell>
          <cell r="F19">
            <v>6677.929336165882</v>
          </cell>
          <cell r="G19">
            <v>80135.152033990584</v>
          </cell>
          <cell r="L19">
            <v>6677.929336165882</v>
          </cell>
          <cell r="M19">
            <v>2225.9764453886273</v>
          </cell>
          <cell r="N19">
            <v>25821.326766508075</v>
          </cell>
          <cell r="O19">
            <v>7123.1246252436076</v>
          </cell>
          <cell r="P19">
            <v>1202.0272805098587</v>
          </cell>
          <cell r="Q19">
            <v>16027.030406798118</v>
          </cell>
          <cell r="R19">
            <v>0</v>
          </cell>
          <cell r="S19">
            <v>59077.414860614175</v>
          </cell>
          <cell r="T19">
            <v>139212.56689460477</v>
          </cell>
          <cell r="U19">
            <v>11601.047241217064</v>
          </cell>
          <cell r="V19">
            <v>80.702937330205657</v>
          </cell>
        </row>
        <row r="20">
          <cell r="C20" t="str">
            <v>TEC.OPERAC. IV</v>
          </cell>
          <cell r="E20">
            <v>6300.295196078433</v>
          </cell>
          <cell r="F20">
            <v>6438.8082158825673</v>
          </cell>
          <cell r="G20">
            <v>77265.698590590808</v>
          </cell>
          <cell r="L20">
            <v>6438.8082158825673</v>
          </cell>
          <cell r="M20">
            <v>2146.2694052941888</v>
          </cell>
          <cell r="N20">
            <v>24896.725101412594</v>
          </cell>
          <cell r="O20">
            <v>6868.0620969414058</v>
          </cell>
          <cell r="P20">
            <v>1158.9854788588621</v>
          </cell>
          <cell r="Q20">
            <v>15453.139718118162</v>
          </cell>
          <cell r="R20">
            <v>0</v>
          </cell>
          <cell r="S20">
            <v>56961.990016507778</v>
          </cell>
          <cell r="T20">
            <v>134227.68860709859</v>
          </cell>
          <cell r="U20">
            <v>11185.640717258217</v>
          </cell>
          <cell r="V20">
            <v>77.81315281570933</v>
          </cell>
        </row>
        <row r="21">
          <cell r="C21" t="str">
            <v>TEC.CONTAB. III</v>
          </cell>
          <cell r="E21">
            <v>6095.7141666666676</v>
          </cell>
          <cell r="F21">
            <v>6229.7294390960278</v>
          </cell>
          <cell r="G21">
            <v>74756.753269152337</v>
          </cell>
          <cell r="L21">
            <v>6229.7294390960278</v>
          </cell>
          <cell r="M21">
            <v>2076.5764796986759</v>
          </cell>
          <cell r="N21">
            <v>24088.28716450464</v>
          </cell>
          <cell r="O21">
            <v>6645.0447350357636</v>
          </cell>
          <cell r="P21">
            <v>1121.3512990372851</v>
          </cell>
          <cell r="Q21">
            <v>14951.350653830468</v>
          </cell>
          <cell r="R21">
            <v>0</v>
          </cell>
          <cell r="S21">
            <v>55112.339771202853</v>
          </cell>
          <cell r="T21">
            <v>129869.09304035519</v>
          </cell>
          <cell r="U21">
            <v>10822.4244200296</v>
          </cell>
          <cell r="V21">
            <v>75.286430748031989</v>
          </cell>
        </row>
        <row r="22">
          <cell r="C22" t="str">
            <v>TEC.SEG.TRAB.III</v>
          </cell>
          <cell r="E22">
            <v>5847.2177083333336</v>
          </cell>
          <cell r="F22">
            <v>5975.7697455041607</v>
          </cell>
          <cell r="G22">
            <v>71709.236946049932</v>
          </cell>
          <cell r="L22">
            <v>5975.7697455041607</v>
          </cell>
          <cell r="M22">
            <v>1991.923248501387</v>
          </cell>
          <cell r="N22">
            <v>23106.309682616091</v>
          </cell>
          <cell r="O22">
            <v>6374.1543952044394</v>
          </cell>
          <cell r="P22">
            <v>1075.6385541907489</v>
          </cell>
          <cell r="Q22">
            <v>14341.847389209986</v>
          </cell>
          <cell r="R22">
            <v>0</v>
          </cell>
          <cell r="S22">
            <v>52865.643015226815</v>
          </cell>
          <cell r="T22">
            <v>124574.87996127675</v>
          </cell>
          <cell r="U22">
            <v>10381.239996773062</v>
          </cell>
          <cell r="V22">
            <v>72.217321716682179</v>
          </cell>
        </row>
        <row r="23">
          <cell r="C23" t="str">
            <v>TEC.SECRET. III</v>
          </cell>
          <cell r="E23">
            <v>5695.6366666666663</v>
          </cell>
          <cell r="F23">
            <v>5820.8561698572803</v>
          </cell>
          <cell r="G23">
            <v>69850.27403828736</v>
          </cell>
          <cell r="L23">
            <v>5820.8561698572794</v>
          </cell>
          <cell r="M23">
            <v>1940.2853899524266</v>
          </cell>
          <cell r="N23">
            <v>22507.310523448145</v>
          </cell>
          <cell r="O23">
            <v>6208.9132478477641</v>
          </cell>
          <cell r="P23">
            <v>1047.7541105743103</v>
          </cell>
          <cell r="Q23">
            <v>13970.054807657472</v>
          </cell>
          <cell r="R23">
            <v>0</v>
          </cell>
          <cell r="S23">
            <v>51495.174249337389</v>
          </cell>
          <cell r="T23">
            <v>121345.44828762475</v>
          </cell>
          <cell r="U23">
            <v>10112.120690635396</v>
          </cell>
          <cell r="V23">
            <v>70.345187413115795</v>
          </cell>
        </row>
        <row r="24">
          <cell r="C24" t="str">
            <v>ASSESSOR</v>
          </cell>
          <cell r="E24">
            <v>5286.5783914728681</v>
          </cell>
          <cell r="F24">
            <v>5402.8046816139995</v>
          </cell>
          <cell r="G24">
            <v>64833.656179367994</v>
          </cell>
          <cell r="L24">
            <v>5402.8046816139995</v>
          </cell>
          <cell r="M24">
            <v>1800.9348938713331</v>
          </cell>
          <cell r="N24">
            <v>20890.844768907467</v>
          </cell>
          <cell r="O24">
            <v>5762.9916603882666</v>
          </cell>
          <cell r="P24">
            <v>972.50484269051992</v>
          </cell>
          <cell r="Q24">
            <v>12966.7312358736</v>
          </cell>
          <cell r="R24">
            <v>0</v>
          </cell>
          <cell r="S24">
            <v>47796.812083345183</v>
          </cell>
          <cell r="T24">
            <v>112630.46826271317</v>
          </cell>
          <cell r="U24">
            <v>9385.8723552260981</v>
          </cell>
          <cell r="V24">
            <v>65.293025079833725</v>
          </cell>
        </row>
        <row r="25">
          <cell r="C25" t="str">
            <v>TEC.OPERAC. VI</v>
          </cell>
          <cell r="E25">
            <v>5244.7441666666664</v>
          </cell>
          <cell r="F25">
            <v>5360.0507245367326</v>
          </cell>
          <cell r="G25">
            <v>64320.608694440787</v>
          </cell>
          <cell r="L25">
            <v>5360.0507245367317</v>
          </cell>
          <cell r="M25">
            <v>1786.6835748455774</v>
          </cell>
          <cell r="N25">
            <v>20725.529468208697</v>
          </cell>
          <cell r="O25">
            <v>5717.3874395058483</v>
          </cell>
          <cell r="P25">
            <v>964.80913041661177</v>
          </cell>
          <cell r="Q25">
            <v>12864.121738888158</v>
          </cell>
          <cell r="R25">
            <v>0</v>
          </cell>
          <cell r="S25">
            <v>47418.582076401624</v>
          </cell>
          <cell r="T25">
            <v>111739.19077084241</v>
          </cell>
          <cell r="U25">
            <v>9311.5992309035337</v>
          </cell>
          <cell r="V25">
            <v>64.776342475850669</v>
          </cell>
        </row>
        <row r="26">
          <cell r="C26" t="str">
            <v>TEC.OPERAC. III</v>
          </cell>
          <cell r="E26">
            <v>5176.5381147540984</v>
          </cell>
          <cell r="F26">
            <v>5290.3451514231247</v>
          </cell>
          <cell r="G26">
            <v>63484.1418170775</v>
          </cell>
          <cell r="L26">
            <v>5290.3451514231247</v>
          </cell>
          <cell r="M26">
            <v>1763.4483838077083</v>
          </cell>
          <cell r="N26">
            <v>20456.001252169419</v>
          </cell>
          <cell r="O26">
            <v>5643.0348281846673</v>
          </cell>
          <cell r="P26">
            <v>952.26212725616244</v>
          </cell>
          <cell r="Q26">
            <v>12696.828363415501</v>
          </cell>
          <cell r="R26">
            <v>0</v>
          </cell>
          <cell r="S26">
            <v>46801.920106256584</v>
          </cell>
          <cell r="T26">
            <v>110286.06192333408</v>
          </cell>
          <cell r="U26">
            <v>9190.5051602778403</v>
          </cell>
          <cell r="V26">
            <v>63.933948941063235</v>
          </cell>
        </row>
        <row r="27">
          <cell r="C27" t="str">
            <v>AG.SUPORTE B-III</v>
          </cell>
          <cell r="E27">
            <v>5127.2628665123457</v>
          </cell>
          <cell r="F27">
            <v>5239.9865787936815</v>
          </cell>
          <cell r="G27">
            <v>62879.838945524178</v>
          </cell>
          <cell r="L27">
            <v>5239.9865787936815</v>
          </cell>
          <cell r="M27">
            <v>1746.6621929312271</v>
          </cell>
          <cell r="N27">
            <v>20261.281438002232</v>
          </cell>
          <cell r="O27">
            <v>5589.3190173799267</v>
          </cell>
          <cell r="P27">
            <v>943.19758418286267</v>
          </cell>
          <cell r="Q27">
            <v>12575.967789104836</v>
          </cell>
          <cell r="R27">
            <v>0</v>
          </cell>
          <cell r="S27">
            <v>46356.414600394761</v>
          </cell>
          <cell r="T27">
            <v>109236.25354591894</v>
          </cell>
          <cell r="U27">
            <v>9103.0211288265782</v>
          </cell>
          <cell r="V27">
            <v>63.325364374445762</v>
          </cell>
        </row>
        <row r="28">
          <cell r="C28" t="str">
            <v>TEC.INFORMAT.II</v>
          </cell>
          <cell r="E28">
            <v>4929.7445370370378</v>
          </cell>
          <cell r="F28">
            <v>5038.1257765562523</v>
          </cell>
          <cell r="G28">
            <v>60457.509318675031</v>
          </cell>
          <cell r="L28">
            <v>5038.1257765562523</v>
          </cell>
          <cell r="M28">
            <v>1679.375258852084</v>
          </cell>
          <cell r="N28">
            <v>19480.753002684174</v>
          </cell>
          <cell r="O28">
            <v>5374.0008283266698</v>
          </cell>
          <cell r="P28">
            <v>906.86263978012539</v>
          </cell>
          <cell r="Q28">
            <v>12091.501863735008</v>
          </cell>
          <cell r="R28">
            <v>0</v>
          </cell>
          <cell r="S28">
            <v>44570.619369934313</v>
          </cell>
          <cell r="T28">
            <v>105028.12868860934</v>
          </cell>
          <cell r="U28">
            <v>8752.3440573841126</v>
          </cell>
          <cell r="V28">
            <v>60.885871703541646</v>
          </cell>
        </row>
        <row r="29">
          <cell r="C29" t="str">
            <v>AG.OPERAC. A-VI</v>
          </cell>
          <cell r="E29">
            <v>4918.8289639639643</v>
          </cell>
          <cell r="F29">
            <v>5026.9702228247825</v>
          </cell>
          <cell r="G29">
            <v>60323.64267389739</v>
          </cell>
          <cell r="I29">
            <v>498</v>
          </cell>
          <cell r="L29">
            <v>5068.4702228247825</v>
          </cell>
          <cell r="M29">
            <v>1689.4900742749273</v>
          </cell>
          <cell r="N29">
            <v>19598.084861589159</v>
          </cell>
          <cell r="O29">
            <v>5406.3682376797688</v>
          </cell>
          <cell r="P29">
            <v>904.85464010846079</v>
          </cell>
          <cell r="Q29">
            <v>12064.728534779479</v>
          </cell>
          <cell r="R29">
            <v>0</v>
          </cell>
          <cell r="S29">
            <v>45229.996571256575</v>
          </cell>
          <cell r="T29">
            <v>105553.63924515396</v>
          </cell>
          <cell r="U29">
            <v>8796.1366037628304</v>
          </cell>
          <cell r="V29">
            <v>61.19051550443708</v>
          </cell>
        </row>
        <row r="30">
          <cell r="C30" t="str">
            <v>TEC.INFORMAT.III</v>
          </cell>
          <cell r="E30">
            <v>4898.1683333333331</v>
          </cell>
          <cell r="F30">
            <v>5005.8553648523139</v>
          </cell>
          <cell r="G30">
            <v>60070.264378227766</v>
          </cell>
          <cell r="L30">
            <v>5005.8553648523139</v>
          </cell>
          <cell r="M30">
            <v>1668.6184549507711</v>
          </cell>
          <cell r="N30">
            <v>19355.974077428946</v>
          </cell>
          <cell r="O30">
            <v>5339.5790558424687</v>
          </cell>
          <cell r="P30">
            <v>901.05396567341643</v>
          </cell>
          <cell r="Q30">
            <v>12014.052875645553</v>
          </cell>
          <cell r="R30">
            <v>0</v>
          </cell>
          <cell r="S30">
            <v>44285.13379439347</v>
          </cell>
          <cell r="T30">
            <v>104355.39817262124</v>
          </cell>
          <cell r="U30">
            <v>8696.2831810517691</v>
          </cell>
          <cell r="V30">
            <v>60.495882998621006</v>
          </cell>
        </row>
        <row r="31">
          <cell r="C31" t="str">
            <v>AN.SUPORTE A-I</v>
          </cell>
          <cell r="E31">
            <v>4876.5501255707759</v>
          </cell>
          <cell r="F31">
            <v>4983.7618772581372</v>
          </cell>
          <cell r="G31">
            <v>59805.142527097647</v>
          </cell>
          <cell r="L31">
            <v>4983.7618772581372</v>
          </cell>
          <cell r="M31">
            <v>1661.2539590860456</v>
          </cell>
          <cell r="N31">
            <v>19270.545925398128</v>
          </cell>
          <cell r="O31">
            <v>5316.0126690753459</v>
          </cell>
          <cell r="P31">
            <v>897.07713790646471</v>
          </cell>
          <cell r="Q31">
            <v>11961.02850541953</v>
          </cell>
          <cell r="R31">
            <v>0</v>
          </cell>
          <cell r="S31">
            <v>44089.680074143653</v>
          </cell>
          <cell r="T31">
            <v>103894.82260124129</v>
          </cell>
          <cell r="U31">
            <v>8657.9018834367744</v>
          </cell>
          <cell r="V31">
            <v>60.228882667386259</v>
          </cell>
        </row>
        <row r="32">
          <cell r="C32" t="str">
            <v>AG.OPERAC. B-III</v>
          </cell>
          <cell r="E32">
            <v>4575.4659761904768</v>
          </cell>
          <cell r="F32">
            <v>4676.0583436350516</v>
          </cell>
          <cell r="G32">
            <v>56112.70012362062</v>
          </cell>
          <cell r="L32">
            <v>4676.0583436350516</v>
          </cell>
          <cell r="M32">
            <v>1558.6861145450171</v>
          </cell>
          <cell r="N32">
            <v>18080.758928722196</v>
          </cell>
          <cell r="O32">
            <v>4987.795566544055</v>
          </cell>
          <cell r="P32">
            <v>841.69050185430922</v>
          </cell>
          <cell r="Q32">
            <v>11222.540024724125</v>
          </cell>
          <cell r="R32">
            <v>0</v>
          </cell>
          <cell r="S32">
            <v>41367.52948002475</v>
          </cell>
          <cell r="T32">
            <v>97480.229603645363</v>
          </cell>
          <cell r="U32">
            <v>8123.3524669704466</v>
          </cell>
          <cell r="V32">
            <v>56.510278031098764</v>
          </cell>
        </row>
        <row r="33">
          <cell r="C33" t="str">
            <v>ANAL.OPERAC. I</v>
          </cell>
          <cell r="E33">
            <v>4552.3954074074063</v>
          </cell>
          <cell r="F33">
            <v>4652.4805646259065</v>
          </cell>
          <cell r="G33">
            <v>55829.766775510878</v>
          </cell>
          <cell r="I33">
            <v>498</v>
          </cell>
          <cell r="L33">
            <v>4693.9805646259065</v>
          </cell>
          <cell r="M33">
            <v>1564.6601882086354</v>
          </cell>
          <cell r="N33">
            <v>18150.058183220168</v>
          </cell>
          <cell r="O33">
            <v>5006.9126022676337</v>
          </cell>
          <cell r="P33">
            <v>837.44650163266317</v>
          </cell>
          <cell r="Q33">
            <v>11165.953355102176</v>
          </cell>
          <cell r="R33">
            <v>0</v>
          </cell>
          <cell r="S33">
            <v>41917.011395057183</v>
          </cell>
          <cell r="T33">
            <v>97746.778170568054</v>
          </cell>
          <cell r="U33">
            <v>8145.5648475473381</v>
          </cell>
          <cell r="V33">
            <v>56.664798939459743</v>
          </cell>
        </row>
        <row r="34">
          <cell r="C34" t="str">
            <v>CONS. FISCAL</v>
          </cell>
          <cell r="E34">
            <v>4413.76</v>
          </cell>
          <cell r="F34">
            <v>4510.7972351237186</v>
          </cell>
          <cell r="G34">
            <v>54129.566821484623</v>
          </cell>
          <cell r="L34">
            <v>4510.7972351237186</v>
          </cell>
          <cell r="M34">
            <v>1503.5990783745729</v>
          </cell>
          <cell r="N34">
            <v>17441.749309145045</v>
          </cell>
          <cell r="O34">
            <v>4811.5170507986331</v>
          </cell>
          <cell r="P34">
            <v>811.9435023222693</v>
          </cell>
          <cell r="Q34">
            <v>10825.913364296925</v>
          </cell>
          <cell r="R34">
            <v>0</v>
          </cell>
          <cell r="S34">
            <v>39905.519540061163</v>
          </cell>
          <cell r="T34">
            <v>94035.086361545778</v>
          </cell>
          <cell r="U34">
            <v>7836.2571967954818</v>
          </cell>
          <cell r="V34">
            <v>54.513093542925091</v>
          </cell>
        </row>
        <row r="35">
          <cell r="C35" t="str">
            <v>AG.SUPORTE A-III</v>
          </cell>
          <cell r="E35">
            <v>4317.2598148148154</v>
          </cell>
          <cell r="F35">
            <v>4412.1754775922127</v>
          </cell>
          <cell r="G35">
            <v>52946.105731106552</v>
          </cell>
          <cell r="L35">
            <v>4412.1754775922127</v>
          </cell>
          <cell r="M35">
            <v>1470.7251591974041</v>
          </cell>
          <cell r="N35">
            <v>17060.411846689891</v>
          </cell>
          <cell r="O35">
            <v>4706.3205094316936</v>
          </cell>
          <cell r="P35">
            <v>794.19158596659827</v>
          </cell>
          <cell r="Q35">
            <v>10589.221146221311</v>
          </cell>
          <cell r="R35">
            <v>0</v>
          </cell>
          <cell r="S35">
            <v>39033.045725099109</v>
          </cell>
          <cell r="T35">
            <v>91979.151456205669</v>
          </cell>
          <cell r="U35">
            <v>7664.9292880171388</v>
          </cell>
          <cell r="V35">
            <v>53.321247220988795</v>
          </cell>
        </row>
        <row r="36">
          <cell r="C36" t="str">
            <v>TEC.SEG.TRAB.II</v>
          </cell>
          <cell r="E36">
            <v>4079.4641666666666</v>
          </cell>
          <cell r="F36">
            <v>4169.1518532467289</v>
          </cell>
          <cell r="G36">
            <v>50029.822238960747</v>
          </cell>
          <cell r="L36">
            <v>4169.1518532467289</v>
          </cell>
          <cell r="M36">
            <v>1389.7172844155762</v>
          </cell>
          <cell r="N36">
            <v>16120.720499220686</v>
          </cell>
          <cell r="O36">
            <v>4447.0953101298446</v>
          </cell>
          <cell r="P36">
            <v>750.44733358441113</v>
          </cell>
          <cell r="Q36">
            <v>10005.96444779215</v>
          </cell>
          <cell r="R36">
            <v>0</v>
          </cell>
          <cell r="S36">
            <v>36883.096728389399</v>
          </cell>
          <cell r="T36">
            <v>86912.918967350153</v>
          </cell>
          <cell r="U36">
            <v>7242.7432472791797</v>
          </cell>
          <cell r="V36">
            <v>50.384300850637771</v>
          </cell>
        </row>
        <row r="37">
          <cell r="C37" t="str">
            <v>TEC.OPERAC. II</v>
          </cell>
          <cell r="E37">
            <v>4041.8477845528464</v>
          </cell>
          <cell r="F37">
            <v>4130.7084688229324</v>
          </cell>
          <cell r="G37">
            <v>49568.501625875186</v>
          </cell>
          <cell r="I37">
            <v>498</v>
          </cell>
          <cell r="L37">
            <v>4172.2084688229315</v>
          </cell>
          <cell r="M37">
            <v>1390.7361562743106</v>
          </cell>
          <cell r="N37">
            <v>16132.539412782002</v>
          </cell>
          <cell r="O37">
            <v>4450.3557000777937</v>
          </cell>
          <cell r="P37">
            <v>743.52752438812774</v>
          </cell>
          <cell r="Q37">
            <v>9913.7003251750375</v>
          </cell>
          <cell r="R37">
            <v>0</v>
          </cell>
          <cell r="S37">
            <v>37301.0675875202</v>
          </cell>
          <cell r="T37">
            <v>86869.569213395385</v>
          </cell>
          <cell r="U37">
            <v>7239.1307677829491</v>
          </cell>
          <cell r="V37">
            <v>50.359170558490078</v>
          </cell>
        </row>
        <row r="38">
          <cell r="C38" t="str">
            <v>CONS.DE ADMINIS.</v>
          </cell>
          <cell r="E38">
            <v>3945.6339393939397</v>
          </cell>
          <cell r="F38">
            <v>4032.3793465499907</v>
          </cell>
          <cell r="G38">
            <v>48388.552158599887</v>
          </cell>
          <cell r="L38">
            <v>4032.3793465499903</v>
          </cell>
          <cell r="M38">
            <v>1344.1264488499967</v>
          </cell>
          <cell r="N38">
            <v>15591.866806659962</v>
          </cell>
          <cell r="O38">
            <v>4301.2046363199897</v>
          </cell>
          <cell r="P38">
            <v>725.82828237899832</v>
          </cell>
          <cell r="Q38">
            <v>9677.7104317199774</v>
          </cell>
          <cell r="R38">
            <v>0</v>
          </cell>
          <cell r="S38">
            <v>35673.115952478918</v>
          </cell>
          <cell r="T38">
            <v>84061.668111078805</v>
          </cell>
          <cell r="U38">
            <v>7005.1390092565671</v>
          </cell>
          <cell r="V38">
            <v>48.731401803523944</v>
          </cell>
        </row>
        <row r="39">
          <cell r="C39" t="str">
            <v>AG.OPERAC. A-V</v>
          </cell>
          <cell r="E39">
            <v>3888.8558399999997</v>
          </cell>
          <cell r="F39">
            <v>3974.352971359277</v>
          </cell>
          <cell r="G39">
            <v>47692.235656311328</v>
          </cell>
          <cell r="L39">
            <v>3974.352971359277</v>
          </cell>
          <cell r="M39">
            <v>1324.7843237864256</v>
          </cell>
          <cell r="N39">
            <v>15367.49815592254</v>
          </cell>
          <cell r="O39">
            <v>4239.309836116563</v>
          </cell>
          <cell r="P39">
            <v>715.38353484466984</v>
          </cell>
          <cell r="Q39">
            <v>9538.4471312622663</v>
          </cell>
          <cell r="R39">
            <v>0</v>
          </cell>
          <cell r="S39">
            <v>35159.775953291741</v>
          </cell>
          <cell r="T39">
            <v>82852.011609603069</v>
          </cell>
          <cell r="U39">
            <v>6904.3343008002557</v>
          </cell>
          <cell r="V39">
            <v>48.030151657740909</v>
          </cell>
        </row>
        <row r="40">
          <cell r="C40" t="str">
            <v>AG.SUPORTE B-II</v>
          </cell>
          <cell r="E40">
            <v>3784.5720274914079</v>
          </cell>
          <cell r="F40">
            <v>3867.7764621852584</v>
          </cell>
          <cell r="G40">
            <v>46413.317546223101</v>
          </cell>
          <cell r="L40">
            <v>3867.7764621852584</v>
          </cell>
          <cell r="M40">
            <v>1289.2588207284193</v>
          </cell>
          <cell r="N40">
            <v>14955.402320449664</v>
          </cell>
          <cell r="O40">
            <v>4125.6282263309422</v>
          </cell>
          <cell r="P40">
            <v>696.19976319334648</v>
          </cell>
          <cell r="Q40">
            <v>9282.6635092446213</v>
          </cell>
          <cell r="R40">
            <v>0</v>
          </cell>
          <cell r="S40">
            <v>34216.929102132257</v>
          </cell>
          <cell r="T40">
            <v>80630.246648355358</v>
          </cell>
          <cell r="U40">
            <v>6719.1872206962798</v>
          </cell>
          <cell r="V40">
            <v>46.742171970061079</v>
          </cell>
        </row>
        <row r="41">
          <cell r="C41" t="str">
            <v>AN.SUPORTE B-I</v>
          </cell>
          <cell r="E41">
            <v>3693.3237499999996</v>
          </cell>
          <cell r="F41">
            <v>3774.5220763967141</v>
          </cell>
          <cell r="G41">
            <v>45294.26491676057</v>
          </cell>
          <cell r="L41">
            <v>3774.5220763967141</v>
          </cell>
          <cell r="M41">
            <v>1258.1740254655713</v>
          </cell>
          <cell r="N41">
            <v>14594.818695400629</v>
          </cell>
          <cell r="O41">
            <v>4026.1568814898287</v>
          </cell>
          <cell r="P41">
            <v>679.41397375140855</v>
          </cell>
          <cell r="Q41">
            <v>9058.8529833521152</v>
          </cell>
          <cell r="R41">
            <v>0</v>
          </cell>
          <cell r="S41">
            <v>33391.938635856262</v>
          </cell>
          <cell r="T41">
            <v>78686.203552616833</v>
          </cell>
          <cell r="U41">
            <v>6557.1836293847364</v>
          </cell>
          <cell r="V41">
            <v>45.615190465285117</v>
          </cell>
        </row>
        <row r="42">
          <cell r="C42" t="str">
            <v>AG.OPERAC. A-IV</v>
          </cell>
          <cell r="E42">
            <v>3334.8827245862867</v>
          </cell>
          <cell r="F42">
            <v>3408.2006664444089</v>
          </cell>
          <cell r="G42">
            <v>40898.407997332906</v>
          </cell>
          <cell r="L42">
            <v>3408.2006664444089</v>
          </cell>
          <cell r="M42">
            <v>1136.066888814803</v>
          </cell>
          <cell r="N42">
            <v>13178.375910251714</v>
          </cell>
          <cell r="O42">
            <v>3635.4140442073694</v>
          </cell>
          <cell r="P42">
            <v>613.47611995999353</v>
          </cell>
          <cell r="Q42">
            <v>8179.6815994665812</v>
          </cell>
          <cell r="R42">
            <v>0</v>
          </cell>
          <cell r="S42">
            <v>30151.215229144869</v>
          </cell>
          <cell r="T42">
            <v>71049.623226477779</v>
          </cell>
          <cell r="U42">
            <v>5920.8019355398146</v>
          </cell>
          <cell r="V42">
            <v>41.188187377668278</v>
          </cell>
        </row>
        <row r="43">
          <cell r="C43" t="str">
            <v>AG.OPERAC. B-II</v>
          </cell>
          <cell r="D43" t="str">
            <v>O1e2</v>
          </cell>
          <cell r="E43">
            <v>3239.4658830845806</v>
          </cell>
          <cell r="F43">
            <v>3310.686070084359</v>
          </cell>
          <cell r="G43">
            <v>39728.232841012308</v>
          </cell>
          <cell r="H43">
            <v>0</v>
          </cell>
          <cell r="I43">
            <v>1992</v>
          </cell>
          <cell r="L43">
            <v>3476.686070084359</v>
          </cell>
          <cell r="M43">
            <v>1158.8953566947862</v>
          </cell>
          <cell r="N43">
            <v>13443.186137659523</v>
          </cell>
          <cell r="O43">
            <v>3708.4651414233167</v>
          </cell>
          <cell r="P43">
            <v>595.92349261518461</v>
          </cell>
          <cell r="Q43">
            <v>7945.6465682024618</v>
          </cell>
          <cell r="R43">
            <v>0</v>
          </cell>
          <cell r="S43">
            <v>32320.80276667963</v>
          </cell>
          <cell r="T43">
            <v>72049.035607691942</v>
          </cell>
          <cell r="U43">
            <v>6004.0863006409954</v>
          </cell>
          <cell r="V43">
            <v>41.767556874024315</v>
          </cell>
        </row>
        <row r="44">
          <cell r="C44" t="str">
            <v>EMPR EM COMISSAO</v>
          </cell>
          <cell r="E44">
            <v>2993.9708333333333</v>
          </cell>
          <cell r="F44">
            <v>3059.7937715329003</v>
          </cell>
          <cell r="G44">
            <v>36717.525258394802</v>
          </cell>
          <cell r="L44">
            <v>3059.7937715328999</v>
          </cell>
          <cell r="M44">
            <v>1019.9312571776334</v>
          </cell>
          <cell r="N44">
            <v>11831.202583260547</v>
          </cell>
          <cell r="O44">
            <v>3263.7800229684271</v>
          </cell>
          <cell r="P44">
            <v>550.76287887592207</v>
          </cell>
          <cell r="Q44">
            <v>7343.5050516789606</v>
          </cell>
          <cell r="R44">
            <v>0</v>
          </cell>
          <cell r="S44">
            <v>27068.975565494387</v>
          </cell>
          <cell r="T44">
            <v>63786.50082388919</v>
          </cell>
          <cell r="U44">
            <v>5315.5417353240991</v>
          </cell>
          <cell r="V44">
            <v>36.977681637037215</v>
          </cell>
        </row>
        <row r="45">
          <cell r="C45" t="str">
            <v>VIGIA</v>
          </cell>
          <cell r="E45">
            <v>2877.467916666667</v>
          </cell>
          <cell r="F45">
            <v>2940.7295191984172</v>
          </cell>
          <cell r="G45">
            <v>35288.754230381004</v>
          </cell>
          <cell r="L45">
            <v>2940.7295191984167</v>
          </cell>
          <cell r="M45">
            <v>980.24317306613898</v>
          </cell>
          <cell r="N45">
            <v>11370.820807567212</v>
          </cell>
          <cell r="O45">
            <v>3136.7781538116451</v>
          </cell>
          <cell r="P45">
            <v>529.33131345571508</v>
          </cell>
          <cell r="Q45">
            <v>7057.750846076201</v>
          </cell>
          <cell r="R45">
            <v>0</v>
          </cell>
          <cell r="S45">
            <v>26015.653813175326</v>
          </cell>
          <cell r="T45">
            <v>61304.40804355633</v>
          </cell>
          <cell r="U45">
            <v>5108.7006702963608</v>
          </cell>
          <cell r="V45">
            <v>35.538787271626859</v>
          </cell>
        </row>
        <row r="46">
          <cell r="C46" t="str">
            <v>TEC.OPERAC. I</v>
          </cell>
          <cell r="D46" t="str">
            <v>O3</v>
          </cell>
          <cell r="E46">
            <v>2851.9438677536236</v>
          </cell>
          <cell r="F46">
            <v>2914.6443198975676</v>
          </cell>
          <cell r="G46">
            <v>34975.731838770807</v>
          </cell>
          <cell r="H46">
            <v>0</v>
          </cell>
          <cell r="I46">
            <v>1992</v>
          </cell>
          <cell r="L46">
            <v>3080.6443198975671</v>
          </cell>
          <cell r="M46">
            <v>1026.8814399658556</v>
          </cell>
          <cell r="N46">
            <v>11911.824703603927</v>
          </cell>
          <cell r="O46">
            <v>3286.020607890739</v>
          </cell>
          <cell r="P46">
            <v>524.63597758156209</v>
          </cell>
          <cell r="Q46">
            <v>6995.1463677541615</v>
          </cell>
          <cell r="R46">
            <v>0</v>
          </cell>
          <cell r="S46">
            <v>28817.153416693811</v>
          </cell>
          <cell r="T46">
            <v>63792.885255464615</v>
          </cell>
          <cell r="U46">
            <v>5316.0737712887176</v>
          </cell>
          <cell r="V46">
            <v>36.981382756791078</v>
          </cell>
        </row>
        <row r="47">
          <cell r="C47" t="str">
            <v>AG.OPERAC. A-III</v>
          </cell>
          <cell r="D47" t="str">
            <v>O4</v>
          </cell>
          <cell r="E47">
            <v>2811.5910944206007</v>
          </cell>
          <cell r="F47">
            <v>2873.404384246292</v>
          </cell>
          <cell r="G47">
            <v>34480.852610955502</v>
          </cell>
          <cell r="H47">
            <v>0</v>
          </cell>
          <cell r="I47">
            <v>996</v>
          </cell>
          <cell r="L47">
            <v>2956.4043842462916</v>
          </cell>
          <cell r="M47">
            <v>985.46812808209722</v>
          </cell>
          <cell r="N47">
            <v>11431.430285752327</v>
          </cell>
          <cell r="O47">
            <v>3153.4980098627111</v>
          </cell>
          <cell r="P47">
            <v>517.21278916433255</v>
          </cell>
          <cell r="Q47">
            <v>6896.1705221911006</v>
          </cell>
          <cell r="R47">
            <v>0</v>
          </cell>
          <cell r="S47">
            <v>26936.184119298861</v>
          </cell>
          <cell r="T47">
            <v>61417.03673025436</v>
          </cell>
          <cell r="U47">
            <v>5118.0863941878633</v>
          </cell>
          <cell r="V47">
            <v>35.604079263915573</v>
          </cell>
        </row>
        <row r="48">
          <cell r="C48" t="str">
            <v>TEC.SEG.TRAB.I</v>
          </cell>
          <cell r="E48">
            <v>2681.06</v>
          </cell>
          <cell r="F48">
            <v>2740.0035423767481</v>
          </cell>
          <cell r="G48">
            <v>32880.042508520979</v>
          </cell>
          <cell r="L48">
            <v>2740.0035423767481</v>
          </cell>
          <cell r="M48">
            <v>913.3345141255827</v>
          </cell>
          <cell r="N48">
            <v>10594.68036385676</v>
          </cell>
          <cell r="O48">
            <v>2922.6704452018648</v>
          </cell>
          <cell r="P48">
            <v>493.20063762781467</v>
          </cell>
          <cell r="Q48">
            <v>6576.0085017041965</v>
          </cell>
          <cell r="R48">
            <v>0</v>
          </cell>
          <cell r="S48">
            <v>24239.898004892966</v>
          </cell>
          <cell r="T48">
            <v>57119.940513413945</v>
          </cell>
          <cell r="U48">
            <v>4759.9950427844951</v>
          </cell>
          <cell r="V48">
            <v>33.113008993283444</v>
          </cell>
        </row>
        <row r="49">
          <cell r="C49" t="str">
            <v>TEC.CONTAB. I</v>
          </cell>
          <cell r="E49">
            <v>2601.4783333333335</v>
          </cell>
          <cell r="F49">
            <v>2658.6722597590851</v>
          </cell>
          <cell r="G49">
            <v>31904.067117109022</v>
          </cell>
          <cell r="L49">
            <v>2658.6722597590851</v>
          </cell>
          <cell r="M49">
            <v>886.22408658636164</v>
          </cell>
          <cell r="N49">
            <v>10280.199404401796</v>
          </cell>
          <cell r="O49">
            <v>2835.9170770763576</v>
          </cell>
          <cell r="P49">
            <v>478.56100675663532</v>
          </cell>
          <cell r="Q49">
            <v>6380.8134234218051</v>
          </cell>
          <cell r="R49">
            <v>0</v>
          </cell>
          <cell r="S49">
            <v>23520.38725800204</v>
          </cell>
          <cell r="T49">
            <v>55424.454375111061</v>
          </cell>
          <cell r="U49">
            <v>4618.7045312592554</v>
          </cell>
          <cell r="V49">
            <v>32.130118478325251</v>
          </cell>
        </row>
        <row r="50">
          <cell r="C50" t="str">
            <v>AG.SUPORTE A-I</v>
          </cell>
          <cell r="E50">
            <v>2432.5096639784947</v>
          </cell>
          <cell r="F50">
            <v>2485.9887865869277</v>
          </cell>
          <cell r="G50">
            <v>29831.865439043133</v>
          </cell>
          <cell r="L50">
            <v>2485.9887865869277</v>
          </cell>
          <cell r="M50">
            <v>828.66292886230917</v>
          </cell>
          <cell r="N50">
            <v>9612.4899748027874</v>
          </cell>
          <cell r="O50">
            <v>2651.72137235939</v>
          </cell>
          <cell r="P50">
            <v>447.477981585647</v>
          </cell>
          <cell r="Q50">
            <v>5966.3730878086271</v>
          </cell>
          <cell r="R50">
            <v>0</v>
          </cell>
          <cell r="S50">
            <v>21992.714132005691</v>
          </cell>
          <cell r="T50">
            <v>51824.579571048824</v>
          </cell>
          <cell r="U50">
            <v>4318.7149642540689</v>
          </cell>
          <cell r="V50">
            <v>30.043234533941348</v>
          </cell>
        </row>
        <row r="51">
          <cell r="C51" t="str">
            <v>AG.OPERAC. A-II</v>
          </cell>
          <cell r="E51">
            <v>1996.8821264367816</v>
          </cell>
          <cell r="F51">
            <v>2040.7839064196978</v>
          </cell>
          <cell r="G51">
            <v>24489.406877036374</v>
          </cell>
          <cell r="L51">
            <v>2040.7839064196978</v>
          </cell>
          <cell r="M51">
            <v>680.26130213989927</v>
          </cell>
          <cell r="N51">
            <v>7891.0311048228314</v>
          </cell>
          <cell r="O51">
            <v>2176.8361668476778</v>
          </cell>
          <cell r="P51">
            <v>367.34110315554557</v>
          </cell>
          <cell r="Q51">
            <v>4897.8813754072753</v>
          </cell>
          <cell r="R51">
            <v>0</v>
          </cell>
          <cell r="S51">
            <v>18054.134958792929</v>
          </cell>
          <cell r="T51">
            <v>42543.541835829303</v>
          </cell>
          <cell r="U51">
            <v>3545.2951529857751</v>
          </cell>
          <cell r="V51">
            <v>24.662922803379306</v>
          </cell>
        </row>
        <row r="52">
          <cell r="C52" t="str">
            <v>AG.OPERAC. A-II E</v>
          </cell>
          <cell r="E52">
            <v>1996.8821264367816</v>
          </cell>
          <cell r="F52">
            <v>2040.7839064196978</v>
          </cell>
          <cell r="G52">
            <v>24489.406877036374</v>
          </cell>
          <cell r="L52">
            <v>2040.7839064196978</v>
          </cell>
          <cell r="M52">
            <v>680.26130213989927</v>
          </cell>
          <cell r="N52">
            <v>7891.0311048228314</v>
          </cell>
          <cell r="O52">
            <v>2176.8361668476778</v>
          </cell>
          <cell r="P52">
            <v>367.34110315554557</v>
          </cell>
          <cell r="Q52">
            <v>4897.8813754072753</v>
          </cell>
          <cell r="R52">
            <v>0</v>
          </cell>
          <cell r="S52">
            <v>18054.134958792929</v>
          </cell>
          <cell r="T52">
            <v>42543.541835829303</v>
          </cell>
          <cell r="U52">
            <v>3545.2951529857751</v>
          </cell>
          <cell r="V52">
            <v>24.662922803379306</v>
          </cell>
        </row>
        <row r="53">
          <cell r="C53" t="str">
            <v>AG.OPERAC. A-II A</v>
          </cell>
          <cell r="E53">
            <v>1996.8821264367816</v>
          </cell>
          <cell r="F53">
            <v>2040.7839064196978</v>
          </cell>
          <cell r="G53">
            <v>24489.406877036374</v>
          </cell>
          <cell r="L53">
            <v>2040.7839064196978</v>
          </cell>
          <cell r="M53">
            <v>680.26130213989927</v>
          </cell>
          <cell r="N53">
            <v>7891.0311048228314</v>
          </cell>
          <cell r="O53">
            <v>2176.8361668476778</v>
          </cell>
          <cell r="P53">
            <v>367.34110315554557</v>
          </cell>
          <cell r="Q53">
            <v>4897.8813754072753</v>
          </cell>
          <cell r="R53">
            <v>0</v>
          </cell>
          <cell r="S53">
            <v>18054.134958792929</v>
          </cell>
          <cell r="T53">
            <v>42543.541835829303</v>
          </cell>
          <cell r="U53">
            <v>3545.2951529857751</v>
          </cell>
          <cell r="V53">
            <v>24.662922803379306</v>
          </cell>
        </row>
        <row r="54">
          <cell r="C54" t="str">
            <v>AG.OPERAC. B-I</v>
          </cell>
          <cell r="E54">
            <v>1911.4824629629629</v>
          </cell>
          <cell r="F54">
            <v>1953.5067173840009</v>
          </cell>
          <cell r="G54">
            <v>23442.080608608012</v>
          </cell>
          <cell r="L54">
            <v>1953.5067173840009</v>
          </cell>
          <cell r="M54">
            <v>651.16890579466701</v>
          </cell>
          <cell r="N54">
            <v>7553.5593072181364</v>
          </cell>
          <cell r="O54">
            <v>2083.7404985429343</v>
          </cell>
          <cell r="P54">
            <v>351.63120912912018</v>
          </cell>
          <cell r="Q54">
            <v>4688.4161217216024</v>
          </cell>
          <cell r="R54">
            <v>0</v>
          </cell>
          <cell r="S54">
            <v>17282.02275979046</v>
          </cell>
          <cell r="T54">
            <v>40724.103368398472</v>
          </cell>
          <cell r="U54">
            <v>3393.6752806998725</v>
          </cell>
          <cell r="V54">
            <v>23.608175865738243</v>
          </cell>
        </row>
        <row r="55">
          <cell r="C55" t="str">
            <v>AG.SUPORTE B-I</v>
          </cell>
          <cell r="E55">
            <v>1590.1994937694701</v>
          </cell>
          <cell r="F55">
            <v>1625.1602895921985</v>
          </cell>
          <cell r="G55">
            <v>19501.923475106381</v>
          </cell>
          <cell r="L55">
            <v>1625.1602895921983</v>
          </cell>
          <cell r="M55">
            <v>541.7200965307328</v>
          </cell>
          <cell r="N55">
            <v>6283.9531197564993</v>
          </cell>
          <cell r="O55">
            <v>1733.5043088983448</v>
          </cell>
          <cell r="P55">
            <v>292.52885212659572</v>
          </cell>
          <cell r="Q55">
            <v>3900.3846950212765</v>
          </cell>
          <cell r="R55">
            <v>0</v>
          </cell>
          <cell r="S55">
            <v>14377.25136192565</v>
          </cell>
          <cell r="T55">
            <v>33879.174837032027</v>
          </cell>
          <cell r="U55">
            <v>2823.2645697526691</v>
          </cell>
          <cell r="V55">
            <v>19.640101354801175</v>
          </cell>
        </row>
        <row r="56">
          <cell r="C56" t="str">
            <v>AG.OPERAC. A-I</v>
          </cell>
          <cell r="D56" t="str">
            <v>O5</v>
          </cell>
          <cell r="E56">
            <v>1409.3978961748628</v>
          </cell>
          <cell r="F56">
            <v>1440.3837393185756</v>
          </cell>
          <cell r="G56">
            <v>17284.604871822907</v>
          </cell>
          <cell r="H56">
            <v>0</v>
          </cell>
          <cell r="I56">
            <v>1992</v>
          </cell>
          <cell r="L56">
            <v>1606.3837393185754</v>
          </cell>
          <cell r="M56">
            <v>535.46124643952521</v>
          </cell>
          <cell r="N56">
            <v>6211.3504586984918</v>
          </cell>
          <cell r="O56">
            <v>1713.4759886064805</v>
          </cell>
          <cell r="P56">
            <v>259.26907307734359</v>
          </cell>
          <cell r="Q56">
            <v>3456.9209743645815</v>
          </cell>
          <cell r="R56">
            <v>0</v>
          </cell>
          <cell r="S56">
            <v>15774.861480504998</v>
          </cell>
          <cell r="T56">
            <v>33059.466352327901</v>
          </cell>
          <cell r="U56">
            <v>2754.9555293606586</v>
          </cell>
          <cell r="V56">
            <v>19.164908030335017</v>
          </cell>
        </row>
        <row r="57">
          <cell r="F57">
            <v>0</v>
          </cell>
          <cell r="G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</row>
        <row r="58">
          <cell r="F58">
            <v>0</v>
          </cell>
          <cell r="G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</row>
        <row r="59">
          <cell r="F59">
            <v>0</v>
          </cell>
          <cell r="G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</row>
        <row r="60">
          <cell r="F60">
            <v>0</v>
          </cell>
          <cell r="G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</row>
      </sheetData>
      <sheetData sheetId="3">
        <row r="11">
          <cell r="B11" t="str">
            <v>EQ1</v>
          </cell>
          <cell r="C11" t="str">
            <v>Quantidade</v>
          </cell>
          <cell r="F11">
            <v>1</v>
          </cell>
          <cell r="K11">
            <v>36.981382756791078</v>
          </cell>
          <cell r="L11">
            <v>0.08</v>
          </cell>
          <cell r="M11">
            <v>2.9585106205432861</v>
          </cell>
          <cell r="N11">
            <v>39.939893377334364</v>
          </cell>
          <cell r="P11">
            <v>1</v>
          </cell>
          <cell r="AD11">
            <v>4.5877525252525251</v>
          </cell>
          <cell r="AT11">
            <v>0</v>
          </cell>
          <cell r="AV11">
            <v>44.52764590258689</v>
          </cell>
        </row>
        <row r="12">
          <cell r="C12" t="str">
            <v>Custo Total (R$/Hora)</v>
          </cell>
          <cell r="D12"/>
          <cell r="E12"/>
          <cell r="F12">
            <v>36.981382756791078</v>
          </cell>
          <cell r="G12"/>
          <cell r="H12"/>
          <cell r="I12"/>
          <cell r="J12"/>
          <cell r="O12"/>
          <cell r="P12">
            <v>4.5877525252525251</v>
          </cell>
          <cell r="Q12"/>
          <cell r="R12"/>
          <cell r="S12"/>
          <cell r="T12"/>
          <cell r="U12"/>
          <cell r="V12"/>
          <cell r="W12"/>
          <cell r="X12"/>
          <cell r="Y12"/>
          <cell r="AB12"/>
          <cell r="AC12"/>
          <cell r="AE12"/>
          <cell r="AF12"/>
          <cell r="AG12"/>
          <cell r="AH12"/>
          <cell r="AI12"/>
          <cell r="AJ12"/>
          <cell r="AK12"/>
          <cell r="AL12"/>
          <cell r="AM12"/>
          <cell r="AN12"/>
          <cell r="AO12"/>
          <cell r="AP12"/>
          <cell r="AQ12"/>
          <cell r="AR12"/>
          <cell r="AS12"/>
        </row>
        <row r="13">
          <cell r="B13" t="str">
            <v>EQ2</v>
          </cell>
          <cell r="C13" t="str">
            <v>Quantidade</v>
          </cell>
          <cell r="G13">
            <v>1</v>
          </cell>
          <cell r="K13">
            <v>35.604079263915573</v>
          </cell>
          <cell r="L13">
            <v>0.08</v>
          </cell>
          <cell r="M13">
            <v>2.8483263411132458</v>
          </cell>
          <cell r="N13">
            <v>38.452405605028815</v>
          </cell>
          <cell r="P13">
            <v>1</v>
          </cell>
          <cell r="AD13">
            <v>4.5877525252525251</v>
          </cell>
          <cell r="AT13">
            <v>0</v>
          </cell>
          <cell r="AV13">
            <v>43.040158130281341</v>
          </cell>
        </row>
        <row r="14">
          <cell r="C14" t="str">
            <v>Custo Total (R$/Hora)</v>
          </cell>
          <cell r="D14"/>
          <cell r="E14"/>
          <cell r="F14"/>
          <cell r="G14">
            <v>35.604079263915573</v>
          </cell>
          <cell r="H14"/>
          <cell r="I14"/>
          <cell r="J14"/>
          <cell r="O14"/>
          <cell r="P14">
            <v>4.5877525252525251</v>
          </cell>
          <cell r="Q14"/>
          <cell r="R14"/>
          <cell r="S14"/>
          <cell r="T14"/>
          <cell r="U14"/>
          <cell r="V14"/>
          <cell r="W14"/>
          <cell r="X14"/>
          <cell r="Y14"/>
          <cell r="AB14"/>
          <cell r="AC14"/>
          <cell r="AE14"/>
          <cell r="AF14"/>
          <cell r="AG14"/>
          <cell r="AH14"/>
          <cell r="AI14"/>
          <cell r="AJ14"/>
          <cell r="AK14"/>
          <cell r="AL14"/>
          <cell r="AM14"/>
          <cell r="AN14"/>
          <cell r="AO14"/>
          <cell r="AP14"/>
          <cell r="AQ14"/>
          <cell r="AR14"/>
          <cell r="AS14"/>
        </row>
        <row r="15">
          <cell r="B15" t="str">
            <v>EQ2_T</v>
          </cell>
          <cell r="C15" t="str">
            <v>Quantidade</v>
          </cell>
          <cell r="G15">
            <v>1</v>
          </cell>
          <cell r="K15">
            <v>44.505099079894464</v>
          </cell>
          <cell r="L15">
            <v>0.08</v>
          </cell>
          <cell r="M15">
            <v>3.5604079263915573</v>
          </cell>
          <cell r="N15">
            <v>48.065507006286019</v>
          </cell>
          <cell r="P15">
            <v>1</v>
          </cell>
          <cell r="AD15">
            <v>4.5877525252525251</v>
          </cell>
          <cell r="AT15">
            <v>0</v>
          </cell>
          <cell r="AV15">
            <v>52.653259531538545</v>
          </cell>
        </row>
        <row r="16">
          <cell r="C16" t="str">
            <v>Custo Total (R$/Hora)</v>
          </cell>
          <cell r="D16"/>
          <cell r="E16"/>
          <cell r="F16"/>
          <cell r="G16">
            <v>44.505099079894464</v>
          </cell>
          <cell r="H16"/>
          <cell r="I16"/>
          <cell r="J16"/>
          <cell r="O16"/>
          <cell r="P16">
            <v>4.5877525252525251</v>
          </cell>
          <cell r="Q16"/>
          <cell r="R16"/>
          <cell r="S16"/>
          <cell r="T16"/>
          <cell r="U16"/>
          <cell r="V16"/>
          <cell r="W16"/>
          <cell r="X16"/>
          <cell r="Y16"/>
          <cell r="Z16"/>
          <cell r="AA16"/>
          <cell r="AB16"/>
          <cell r="AC16"/>
          <cell r="AE16"/>
          <cell r="AF16"/>
          <cell r="AG16"/>
          <cell r="AH16"/>
          <cell r="AI16"/>
          <cell r="AJ16"/>
          <cell r="AK16"/>
          <cell r="AL16"/>
          <cell r="AM16"/>
          <cell r="AN16"/>
          <cell r="AO16"/>
          <cell r="AP16"/>
          <cell r="AQ16"/>
          <cell r="AR16"/>
          <cell r="AS16"/>
        </row>
        <row r="17">
          <cell r="B17" t="str">
            <v>EQ3</v>
          </cell>
          <cell r="C17" t="str">
            <v>Quantidade</v>
          </cell>
          <cell r="F17">
            <v>2</v>
          </cell>
          <cell r="H17">
            <v>1</v>
          </cell>
          <cell r="K17">
            <v>93.127673543917169</v>
          </cell>
          <cell r="L17">
            <v>0.08</v>
          </cell>
          <cell r="M17">
            <v>7.4502138835133733</v>
          </cell>
          <cell r="N17">
            <v>100.57788742743054</v>
          </cell>
          <cell r="Q17">
            <v>1</v>
          </cell>
          <cell r="AD17">
            <v>5.955303030303031</v>
          </cell>
          <cell r="AT17">
            <v>0</v>
          </cell>
          <cell r="AV17">
            <v>106.53319045773357</v>
          </cell>
        </row>
        <row r="18">
          <cell r="C18" t="str">
            <v>Custo Total (R$/Hora)</v>
          </cell>
          <cell r="D18"/>
          <cell r="E18"/>
          <cell r="F18">
            <v>73.962765513582156</v>
          </cell>
          <cell r="G18"/>
          <cell r="H18">
            <v>19.164908030335017</v>
          </cell>
          <cell r="I18"/>
          <cell r="J18"/>
          <cell r="O18"/>
          <cell r="P18"/>
          <cell r="Q18">
            <v>5.955303030303031</v>
          </cell>
          <cell r="R18"/>
          <cell r="S18"/>
          <cell r="T18"/>
          <cell r="U18"/>
          <cell r="V18"/>
          <cell r="W18"/>
          <cell r="X18"/>
          <cell r="Y18"/>
          <cell r="AB18"/>
          <cell r="AC18"/>
          <cell r="AE18"/>
          <cell r="AF18"/>
          <cell r="AG18"/>
          <cell r="AH18"/>
          <cell r="AI18"/>
          <cell r="AJ18"/>
          <cell r="AK18"/>
          <cell r="AL18"/>
          <cell r="AM18"/>
          <cell r="AN18"/>
          <cell r="AO18"/>
          <cell r="AP18"/>
          <cell r="AQ18"/>
          <cell r="AR18"/>
          <cell r="AS18"/>
        </row>
        <row r="19">
          <cell r="B19" t="str">
            <v>EQ3_T</v>
          </cell>
          <cell r="C19" t="str">
            <v>Quantidade</v>
          </cell>
          <cell r="F19">
            <v>2</v>
          </cell>
          <cell r="H19">
            <v>1</v>
          </cell>
          <cell r="K19">
            <v>116.40959192989648</v>
          </cell>
          <cell r="L19">
            <v>0.08</v>
          </cell>
          <cell r="M19">
            <v>9.3127673543917187</v>
          </cell>
          <cell r="N19">
            <v>125.7223592842882</v>
          </cell>
          <cell r="Q19">
            <v>1</v>
          </cell>
          <cell r="AD19">
            <v>5.955303030303031</v>
          </cell>
          <cell r="AT19">
            <v>0</v>
          </cell>
          <cell r="AV19">
            <v>131.67766231459123</v>
          </cell>
        </row>
        <row r="20">
          <cell r="C20" t="str">
            <v>Custo Total (R$/Hora)</v>
          </cell>
          <cell r="D20"/>
          <cell r="E20"/>
          <cell r="F20">
            <v>92.453456891977709</v>
          </cell>
          <cell r="G20"/>
          <cell r="H20">
            <v>23.95613503791877</v>
          </cell>
          <cell r="I20"/>
          <cell r="J20"/>
          <cell r="O20"/>
          <cell r="P20"/>
          <cell r="Q20">
            <v>5.955303030303031</v>
          </cell>
          <cell r="R20"/>
          <cell r="S20"/>
          <cell r="T20"/>
          <cell r="U20"/>
          <cell r="V20"/>
          <cell r="W20"/>
          <cell r="X20"/>
          <cell r="Y20"/>
          <cell r="Z20"/>
          <cell r="AA20"/>
          <cell r="AB20"/>
          <cell r="AC20"/>
          <cell r="AE20"/>
          <cell r="AF20"/>
          <cell r="AG20"/>
          <cell r="AH20"/>
          <cell r="AI20"/>
          <cell r="AJ20"/>
          <cell r="AK20"/>
          <cell r="AL20"/>
          <cell r="AM20"/>
          <cell r="AN20"/>
          <cell r="AO20"/>
          <cell r="AP20"/>
          <cell r="AQ20"/>
          <cell r="AR20"/>
          <cell r="AS20"/>
        </row>
        <row r="21">
          <cell r="B21" t="str">
            <v>EQ4</v>
          </cell>
          <cell r="C21" t="str">
            <v>Quantidade</v>
          </cell>
          <cell r="G21">
            <v>2</v>
          </cell>
          <cell r="H21">
            <v>1</v>
          </cell>
          <cell r="K21">
            <v>90.373066558166158</v>
          </cell>
          <cell r="L21">
            <v>0.08</v>
          </cell>
          <cell r="M21">
            <v>7.2298453246532928</v>
          </cell>
          <cell r="N21">
            <v>97.602911882819456</v>
          </cell>
          <cell r="Q21">
            <v>1</v>
          </cell>
          <cell r="AD21">
            <v>5.955303030303031</v>
          </cell>
          <cell r="AT21">
            <v>0</v>
          </cell>
          <cell r="AV21">
            <v>103.55821491312248</v>
          </cell>
        </row>
        <row r="22">
          <cell r="C22" t="str">
            <v>Custo Total (R$/Hora)</v>
          </cell>
          <cell r="D22"/>
          <cell r="E22"/>
          <cell r="F22"/>
          <cell r="G22">
            <v>71.208158527831145</v>
          </cell>
          <cell r="H22">
            <v>19.164908030335017</v>
          </cell>
          <cell r="I22"/>
          <cell r="J22"/>
          <cell r="O22"/>
          <cell r="P22"/>
          <cell r="Q22">
            <v>5.955303030303031</v>
          </cell>
          <cell r="R22"/>
          <cell r="S22"/>
          <cell r="T22"/>
          <cell r="U22"/>
          <cell r="V22"/>
          <cell r="W22"/>
          <cell r="X22"/>
          <cell r="Y22"/>
          <cell r="AB22"/>
          <cell r="AC22"/>
          <cell r="AE22"/>
          <cell r="AF22"/>
          <cell r="AG22"/>
          <cell r="AH22"/>
          <cell r="AI22"/>
          <cell r="AJ22"/>
          <cell r="AK22"/>
          <cell r="AL22"/>
          <cell r="AM22"/>
          <cell r="AN22"/>
          <cell r="AO22"/>
          <cell r="AP22"/>
          <cell r="AQ22"/>
          <cell r="AR22"/>
          <cell r="AS22"/>
        </row>
        <row r="23">
          <cell r="B23" t="str">
            <v>EQ4_T</v>
          </cell>
          <cell r="C23" t="str">
            <v>Quantidade</v>
          </cell>
          <cell r="G23">
            <v>2</v>
          </cell>
          <cell r="H23">
            <v>1</v>
          </cell>
          <cell r="K23">
            <v>112.9663331977077</v>
          </cell>
          <cell r="L23">
            <v>0.08</v>
          </cell>
          <cell r="M23">
            <v>9.0373066558166162</v>
          </cell>
          <cell r="N23">
            <v>122.00363985352432</v>
          </cell>
          <cell r="Q23">
            <v>1</v>
          </cell>
          <cell r="AD23">
            <v>5.955303030303031</v>
          </cell>
          <cell r="AT23">
            <v>0</v>
          </cell>
          <cell r="AV23">
            <v>127.95894288382735</v>
          </cell>
        </row>
        <row r="24">
          <cell r="C24" t="str">
            <v>Custo Total (R$/Hora)</v>
          </cell>
          <cell r="D24"/>
          <cell r="E24"/>
          <cell r="F24"/>
          <cell r="G24">
            <v>89.010198159788928</v>
          </cell>
          <cell r="H24">
            <v>23.95613503791877</v>
          </cell>
          <cell r="I24"/>
          <cell r="J24"/>
          <cell r="O24"/>
          <cell r="P24"/>
          <cell r="Q24">
            <v>5.955303030303031</v>
          </cell>
          <cell r="R24"/>
          <cell r="S24"/>
          <cell r="T24"/>
          <cell r="U24"/>
          <cell r="V24"/>
          <cell r="W24"/>
          <cell r="X24"/>
          <cell r="Y24"/>
          <cell r="Z24"/>
          <cell r="AA24"/>
          <cell r="AB24"/>
          <cell r="AC24"/>
          <cell r="AE24"/>
          <cell r="AF24"/>
          <cell r="AG24"/>
          <cell r="AH24"/>
          <cell r="AI24"/>
          <cell r="AJ24"/>
          <cell r="AK24"/>
          <cell r="AL24"/>
          <cell r="AM24"/>
          <cell r="AN24"/>
          <cell r="AO24"/>
          <cell r="AP24"/>
          <cell r="AQ24"/>
          <cell r="AR24"/>
          <cell r="AS24"/>
        </row>
        <row r="25">
          <cell r="B25" t="str">
            <v>EQ5</v>
          </cell>
          <cell r="C25" t="str">
            <v>Quantidade</v>
          </cell>
          <cell r="F25">
            <v>3</v>
          </cell>
          <cell r="H25">
            <v>1</v>
          </cell>
          <cell r="K25">
            <v>130.10905630070826</v>
          </cell>
          <cell r="L25">
            <v>0.08</v>
          </cell>
          <cell r="M25">
            <v>10.408724504056661</v>
          </cell>
          <cell r="N25">
            <v>140.51778080476493</v>
          </cell>
          <cell r="R25">
            <v>1</v>
          </cell>
          <cell r="AD25">
            <v>6.7662878787878791</v>
          </cell>
          <cell r="AT25">
            <v>0</v>
          </cell>
          <cell r="AV25">
            <v>147.28406868355282</v>
          </cell>
        </row>
        <row r="26">
          <cell r="C26" t="str">
            <v>Custo Total (R$/Hora)</v>
          </cell>
          <cell r="D26"/>
          <cell r="E26"/>
          <cell r="F26">
            <v>110.94414827037323</v>
          </cell>
          <cell r="G26"/>
          <cell r="H26">
            <v>19.164908030335017</v>
          </cell>
          <cell r="I26"/>
          <cell r="J26"/>
          <cell r="O26"/>
          <cell r="P26"/>
          <cell r="Q26"/>
          <cell r="R26">
            <v>6.7662878787878791</v>
          </cell>
          <cell r="S26"/>
          <cell r="T26"/>
          <cell r="U26"/>
          <cell r="V26"/>
          <cell r="W26"/>
          <cell r="X26"/>
          <cell r="Y26"/>
          <cell r="AB26"/>
          <cell r="AC26"/>
          <cell r="AE26"/>
          <cell r="AF26"/>
          <cell r="AG26"/>
          <cell r="AH26"/>
          <cell r="AI26"/>
          <cell r="AJ26"/>
          <cell r="AK26"/>
          <cell r="AL26"/>
          <cell r="AM26"/>
          <cell r="AN26"/>
          <cell r="AO26"/>
          <cell r="AP26"/>
          <cell r="AQ26"/>
          <cell r="AR26"/>
          <cell r="AS26"/>
        </row>
        <row r="27">
          <cell r="B27" t="str">
            <v>EQ6</v>
          </cell>
          <cell r="C27" t="str">
            <v>Quantidade</v>
          </cell>
          <cell r="G27">
            <v>3</v>
          </cell>
          <cell r="H27">
            <v>1</v>
          </cell>
          <cell r="K27">
            <v>125.97714582208174</v>
          </cell>
          <cell r="L27">
            <v>0.08</v>
          </cell>
          <cell r="M27">
            <v>10.07817166576654</v>
          </cell>
          <cell r="N27">
            <v>136.05531748784827</v>
          </cell>
          <cell r="R27">
            <v>1</v>
          </cell>
          <cell r="AD27">
            <v>6.7662878787878791</v>
          </cell>
          <cell r="AT27">
            <v>0</v>
          </cell>
          <cell r="AV27">
            <v>142.82160536663616</v>
          </cell>
        </row>
        <row r="28">
          <cell r="C28" t="str">
            <v>Custo Total (R$/Hora)</v>
          </cell>
          <cell r="D28"/>
          <cell r="E28"/>
          <cell r="F28"/>
          <cell r="G28">
            <v>106.81223779174672</v>
          </cell>
          <cell r="H28">
            <v>19.164908030335017</v>
          </cell>
          <cell r="I28"/>
          <cell r="J28"/>
          <cell r="O28"/>
          <cell r="P28"/>
          <cell r="Q28"/>
          <cell r="R28">
            <v>6.7662878787878791</v>
          </cell>
          <cell r="S28"/>
          <cell r="T28"/>
          <cell r="U28"/>
          <cell r="V28"/>
          <cell r="W28"/>
          <cell r="X28"/>
          <cell r="Y28"/>
          <cell r="AB28"/>
          <cell r="AC28"/>
          <cell r="AE28"/>
          <cell r="AF28"/>
          <cell r="AG28"/>
          <cell r="AH28"/>
          <cell r="AI28"/>
          <cell r="AJ28"/>
          <cell r="AK28"/>
          <cell r="AL28"/>
          <cell r="AM28"/>
          <cell r="AN28"/>
          <cell r="AO28"/>
          <cell r="AP28"/>
          <cell r="AQ28"/>
          <cell r="AR28"/>
          <cell r="AS28"/>
        </row>
        <row r="29">
          <cell r="B29" t="str">
            <v>EQ7</v>
          </cell>
          <cell r="C29" t="str">
            <v>Quantidade</v>
          </cell>
          <cell r="D29">
            <v>1</v>
          </cell>
          <cell r="H29">
            <v>1</v>
          </cell>
          <cell r="K29">
            <v>60.932464904359335</v>
          </cell>
          <cell r="L29">
            <v>0.08</v>
          </cell>
          <cell r="M29">
            <v>4.8745971923487472</v>
          </cell>
          <cell r="N29">
            <v>65.80706209670808</v>
          </cell>
          <cell r="P29">
            <v>1</v>
          </cell>
          <cell r="AD29">
            <v>4.5877525252525251</v>
          </cell>
          <cell r="AF29">
            <v>1</v>
          </cell>
          <cell r="AT29">
            <v>2.6654589371980677</v>
          </cell>
          <cell r="AV29">
            <v>73.060273559158674</v>
          </cell>
        </row>
        <row r="30">
          <cell r="C30" t="str">
            <v>Custo Total (R$/Hora)</v>
          </cell>
          <cell r="D30">
            <v>41.767556874024315</v>
          </cell>
          <cell r="E30"/>
          <cell r="F30"/>
          <cell r="G30"/>
          <cell r="H30">
            <v>19.164908030335017</v>
          </cell>
          <cell r="I30"/>
          <cell r="J30"/>
          <cell r="O30"/>
          <cell r="P30">
            <v>4.5877525252525251</v>
          </cell>
          <cell r="Q30"/>
          <cell r="R30"/>
          <cell r="S30"/>
          <cell r="T30"/>
          <cell r="U30"/>
          <cell r="V30"/>
          <cell r="W30"/>
          <cell r="X30"/>
          <cell r="Y30"/>
          <cell r="AB30"/>
          <cell r="AC30"/>
          <cell r="AE30"/>
          <cell r="AF30">
            <v>2.6654589371980677</v>
          </cell>
          <cell r="AG30"/>
          <cell r="AH30"/>
          <cell r="AI30"/>
          <cell r="AJ30"/>
          <cell r="AK30"/>
          <cell r="AL30"/>
          <cell r="AM30"/>
          <cell r="AN30"/>
          <cell r="AO30"/>
          <cell r="AP30"/>
          <cell r="AQ30"/>
          <cell r="AR30"/>
          <cell r="AS30"/>
        </row>
        <row r="31">
          <cell r="B31" t="str">
            <v>EQ7_T</v>
          </cell>
          <cell r="C31" t="str">
            <v>Quantidade</v>
          </cell>
          <cell r="D31">
            <v>1</v>
          </cell>
          <cell r="H31">
            <v>1</v>
          </cell>
          <cell r="K31">
            <v>76.165581130449169</v>
          </cell>
          <cell r="L31">
            <v>0.08</v>
          </cell>
          <cell r="M31">
            <v>6.0932464904359334</v>
          </cell>
          <cell r="N31">
            <v>82.2588276208851</v>
          </cell>
          <cell r="P31">
            <v>1</v>
          </cell>
          <cell r="AD31">
            <v>4.5877525252525251</v>
          </cell>
          <cell r="AF31">
            <v>1</v>
          </cell>
          <cell r="AT31">
            <v>2.6654589371980677</v>
          </cell>
          <cell r="AV31">
            <v>89.512039083335694</v>
          </cell>
        </row>
        <row r="32">
          <cell r="C32" t="str">
            <v>Custo Total (R$/Hora)</v>
          </cell>
          <cell r="D32">
            <v>52.209446092530392</v>
          </cell>
          <cell r="E32"/>
          <cell r="F32"/>
          <cell r="G32"/>
          <cell r="H32">
            <v>23.95613503791877</v>
          </cell>
          <cell r="I32"/>
          <cell r="J32"/>
          <cell r="O32"/>
          <cell r="P32">
            <v>4.5877525252525251</v>
          </cell>
          <cell r="Q32"/>
          <cell r="R32"/>
          <cell r="S32"/>
          <cell r="T32"/>
          <cell r="U32"/>
          <cell r="V32"/>
          <cell r="W32"/>
          <cell r="X32"/>
          <cell r="Y32"/>
          <cell r="Z32"/>
          <cell r="AA32"/>
          <cell r="AB32"/>
          <cell r="AC32"/>
          <cell r="AE32"/>
          <cell r="AF32">
            <v>2.6654589371980677</v>
          </cell>
          <cell r="AG32"/>
          <cell r="AH32"/>
          <cell r="AI32"/>
          <cell r="AJ32"/>
          <cell r="AK32"/>
          <cell r="AL32"/>
          <cell r="AM32"/>
          <cell r="AN32"/>
          <cell r="AO32"/>
          <cell r="AP32"/>
          <cell r="AQ32"/>
          <cell r="AR32"/>
          <cell r="AS32"/>
        </row>
        <row r="33">
          <cell r="B33" t="str">
            <v>EQ8</v>
          </cell>
          <cell r="C33" t="str">
            <v>Quantidade</v>
          </cell>
          <cell r="E33">
            <v>1</v>
          </cell>
          <cell r="H33">
            <v>1</v>
          </cell>
          <cell r="K33">
            <v>60.932464904359335</v>
          </cell>
          <cell r="L33">
            <v>0.08</v>
          </cell>
          <cell r="M33">
            <v>4.8745971923487472</v>
          </cell>
          <cell r="N33">
            <v>65.80706209670808</v>
          </cell>
          <cell r="P33">
            <v>1</v>
          </cell>
          <cell r="AD33">
            <v>4.5877525252525251</v>
          </cell>
          <cell r="AF33">
            <v>1</v>
          </cell>
          <cell r="AT33">
            <v>2.6654589371980677</v>
          </cell>
          <cell r="AV33">
            <v>73.060273559158674</v>
          </cell>
        </row>
        <row r="34">
          <cell r="C34" t="str">
            <v>Custo Total (R$/Hora)</v>
          </cell>
          <cell r="D34"/>
          <cell r="E34">
            <v>41.767556874024315</v>
          </cell>
          <cell r="F34"/>
          <cell r="G34"/>
          <cell r="H34">
            <v>19.164908030335017</v>
          </cell>
          <cell r="I34"/>
          <cell r="J34"/>
          <cell r="O34"/>
          <cell r="P34">
            <v>4.5877525252525251</v>
          </cell>
          <cell r="Q34"/>
          <cell r="R34"/>
          <cell r="S34"/>
          <cell r="T34"/>
          <cell r="U34"/>
          <cell r="V34"/>
          <cell r="W34"/>
          <cell r="X34"/>
          <cell r="Y34"/>
          <cell r="AB34"/>
          <cell r="AC34"/>
          <cell r="AE34"/>
          <cell r="AF34">
            <v>2.6654589371980677</v>
          </cell>
          <cell r="AG34"/>
          <cell r="AH34"/>
          <cell r="AI34"/>
          <cell r="AJ34"/>
          <cell r="AK34"/>
          <cell r="AL34"/>
          <cell r="AM34"/>
          <cell r="AN34"/>
          <cell r="AO34"/>
          <cell r="AP34"/>
          <cell r="AQ34"/>
          <cell r="AR34"/>
          <cell r="AS34"/>
        </row>
        <row r="35">
          <cell r="B35" t="str">
            <v>EQ8_T</v>
          </cell>
          <cell r="C35" t="str">
            <v>Quantidade</v>
          </cell>
          <cell r="E35">
            <v>1</v>
          </cell>
          <cell r="H35">
            <v>1</v>
          </cell>
          <cell r="K35">
            <v>76.165581130449169</v>
          </cell>
          <cell r="L35">
            <v>0.08</v>
          </cell>
          <cell r="M35">
            <v>6.0932464904359334</v>
          </cell>
          <cell r="N35">
            <v>82.2588276208851</v>
          </cell>
          <cell r="P35">
            <v>1</v>
          </cell>
          <cell r="AD35">
            <v>4.5877525252525251</v>
          </cell>
          <cell r="AF35">
            <v>1</v>
          </cell>
          <cell r="AT35">
            <v>2.6654589371980677</v>
          </cell>
          <cell r="AV35">
            <v>89.512039083335694</v>
          </cell>
        </row>
        <row r="36">
          <cell r="C36" t="str">
            <v>Custo Total (R$/Hora)</v>
          </cell>
          <cell r="D36"/>
          <cell r="E36">
            <v>52.209446092530392</v>
          </cell>
          <cell r="F36"/>
          <cell r="G36"/>
          <cell r="H36">
            <v>23.95613503791877</v>
          </cell>
          <cell r="I36"/>
          <cell r="J36"/>
          <cell r="O36"/>
          <cell r="P36">
            <v>4.5877525252525251</v>
          </cell>
          <cell r="Q36"/>
          <cell r="R36"/>
          <cell r="S36"/>
          <cell r="T36"/>
          <cell r="U36"/>
          <cell r="V36"/>
          <cell r="W36"/>
          <cell r="X36"/>
          <cell r="Y36"/>
          <cell r="Z36"/>
          <cell r="AA36"/>
          <cell r="AB36"/>
          <cell r="AC36"/>
          <cell r="AE36"/>
          <cell r="AF36">
            <v>2.6654589371980677</v>
          </cell>
          <cell r="AG36"/>
          <cell r="AH36"/>
          <cell r="AI36"/>
          <cell r="AJ36"/>
          <cell r="AK36"/>
          <cell r="AL36"/>
          <cell r="AM36"/>
          <cell r="AN36"/>
          <cell r="AO36"/>
          <cell r="AP36"/>
          <cell r="AQ36"/>
          <cell r="AR36"/>
          <cell r="AS36"/>
        </row>
        <row r="37">
          <cell r="B37" t="str">
            <v>EQ9</v>
          </cell>
          <cell r="C37" t="str">
            <v>Quantidade</v>
          </cell>
          <cell r="D37">
            <v>1</v>
          </cell>
          <cell r="H37">
            <v>1</v>
          </cell>
          <cell r="K37">
            <v>60.932464904359335</v>
          </cell>
          <cell r="L37">
            <v>0.08</v>
          </cell>
          <cell r="M37">
            <v>4.8745971923487472</v>
          </cell>
          <cell r="N37">
            <v>65.80706209670808</v>
          </cell>
          <cell r="Q37">
            <v>1</v>
          </cell>
          <cell r="AD37">
            <v>5.955303030303031</v>
          </cell>
          <cell r="AT37">
            <v>0</v>
          </cell>
          <cell r="AV37">
            <v>71.762365127011108</v>
          </cell>
        </row>
        <row r="38">
          <cell r="C38" t="str">
            <v>Custo Total (R$/Hora)</v>
          </cell>
          <cell r="D38">
            <v>41.767556874024315</v>
          </cell>
          <cell r="E38"/>
          <cell r="F38"/>
          <cell r="G38"/>
          <cell r="H38">
            <v>19.164908030335017</v>
          </cell>
          <cell r="I38"/>
          <cell r="J38"/>
          <cell r="O38"/>
          <cell r="P38"/>
          <cell r="Q38">
            <v>5.955303030303031</v>
          </cell>
          <cell r="R38"/>
          <cell r="S38"/>
          <cell r="T38"/>
          <cell r="U38"/>
          <cell r="V38"/>
          <cell r="W38"/>
          <cell r="X38"/>
          <cell r="Y38"/>
          <cell r="AB38"/>
          <cell r="AC38"/>
          <cell r="AE38"/>
          <cell r="AF38"/>
          <cell r="AG38"/>
          <cell r="AH38"/>
          <cell r="AI38"/>
          <cell r="AJ38"/>
          <cell r="AK38"/>
          <cell r="AL38"/>
          <cell r="AM38"/>
          <cell r="AN38"/>
          <cell r="AO38"/>
          <cell r="AP38"/>
          <cell r="AQ38"/>
          <cell r="AR38"/>
          <cell r="AS38"/>
        </row>
        <row r="39">
          <cell r="B39" t="str">
            <v>EQ10</v>
          </cell>
          <cell r="C39" t="str">
            <v>Quantidade</v>
          </cell>
          <cell r="E39">
            <v>1</v>
          </cell>
          <cell r="H39">
            <v>1</v>
          </cell>
          <cell r="K39">
            <v>60.932464904359335</v>
          </cell>
          <cell r="L39">
            <v>0.08</v>
          </cell>
          <cell r="M39">
            <v>4.8745971923487472</v>
          </cell>
          <cell r="N39">
            <v>65.80706209670808</v>
          </cell>
          <cell r="Q39">
            <v>1</v>
          </cell>
          <cell r="AD39">
            <v>5.955303030303031</v>
          </cell>
          <cell r="AT39">
            <v>0</v>
          </cell>
          <cell r="AV39">
            <v>71.762365127011108</v>
          </cell>
        </row>
        <row r="40">
          <cell r="C40" t="str">
            <v>Custo Total (R$/Hora)</v>
          </cell>
          <cell r="D40"/>
          <cell r="E40">
            <v>41.767556874024315</v>
          </cell>
          <cell r="F40"/>
          <cell r="G40"/>
          <cell r="H40">
            <v>19.164908030335017</v>
          </cell>
          <cell r="I40"/>
          <cell r="J40"/>
          <cell r="O40"/>
          <cell r="P40"/>
          <cell r="Q40">
            <v>5.955303030303031</v>
          </cell>
          <cell r="R40"/>
          <cell r="S40"/>
          <cell r="T40"/>
          <cell r="U40"/>
          <cell r="V40"/>
          <cell r="W40"/>
          <cell r="X40"/>
          <cell r="Y40"/>
          <cell r="AB40"/>
          <cell r="AC40"/>
          <cell r="AE40"/>
          <cell r="AF40"/>
          <cell r="AG40"/>
          <cell r="AH40"/>
          <cell r="AI40"/>
          <cell r="AJ40"/>
          <cell r="AK40"/>
          <cell r="AL40"/>
          <cell r="AM40"/>
          <cell r="AN40"/>
          <cell r="AO40"/>
          <cell r="AP40"/>
          <cell r="AQ40"/>
          <cell r="AR40"/>
          <cell r="AS40"/>
        </row>
        <row r="41">
          <cell r="B41" t="str">
            <v>EQ11</v>
          </cell>
          <cell r="C41" t="str">
            <v>Quantidade</v>
          </cell>
          <cell r="D41">
            <v>1</v>
          </cell>
          <cell r="F41">
            <v>1</v>
          </cell>
          <cell r="H41">
            <v>1</v>
          </cell>
          <cell r="K41">
            <v>97.913847661150399</v>
          </cell>
          <cell r="L41">
            <v>0.08</v>
          </cell>
          <cell r="M41">
            <v>7.833107812892032</v>
          </cell>
          <cell r="N41">
            <v>105.74695547404244</v>
          </cell>
          <cell r="AD41">
            <v>0</v>
          </cell>
          <cell r="AT41">
            <v>0</v>
          </cell>
          <cell r="AV41">
            <v>105.74695547404244</v>
          </cell>
        </row>
        <row r="42">
          <cell r="C42" t="str">
            <v>Custo Total (R$/Hora)</v>
          </cell>
          <cell r="D42">
            <v>41.767556874024315</v>
          </cell>
          <cell r="E42"/>
          <cell r="F42">
            <v>36.981382756791078</v>
          </cell>
          <cell r="G42"/>
          <cell r="H42">
            <v>19.164908030335017</v>
          </cell>
          <cell r="I42"/>
          <cell r="J42"/>
          <cell r="O42"/>
          <cell r="P42"/>
          <cell r="Q42"/>
          <cell r="R42"/>
          <cell r="S42"/>
          <cell r="T42"/>
          <cell r="U42"/>
          <cell r="V42"/>
          <cell r="W42"/>
          <cell r="X42"/>
          <cell r="Y42"/>
          <cell r="AB42"/>
          <cell r="AC42"/>
          <cell r="AE42"/>
          <cell r="AF42"/>
          <cell r="AG42"/>
          <cell r="AH42"/>
          <cell r="AI42"/>
          <cell r="AJ42"/>
          <cell r="AK42"/>
          <cell r="AL42"/>
          <cell r="AM42"/>
          <cell r="AN42"/>
          <cell r="AO42"/>
          <cell r="AP42"/>
          <cell r="AQ42"/>
          <cell r="AR42"/>
          <cell r="AS42"/>
        </row>
        <row r="43">
          <cell r="B43" t="str">
            <v>EQ12</v>
          </cell>
          <cell r="C43" t="str">
            <v>Quantidade</v>
          </cell>
          <cell r="E43">
            <v>1</v>
          </cell>
          <cell r="G43">
            <v>1</v>
          </cell>
          <cell r="H43">
            <v>1</v>
          </cell>
          <cell r="K43">
            <v>96.536544168274901</v>
          </cell>
          <cell r="L43">
            <v>0.08</v>
          </cell>
          <cell r="M43">
            <v>7.7229235334619926</v>
          </cell>
          <cell r="N43">
            <v>104.2594677017369</v>
          </cell>
          <cell r="AD43">
            <v>0</v>
          </cell>
          <cell r="AT43">
            <v>0</v>
          </cell>
          <cell r="AV43">
            <v>104.2594677017369</v>
          </cell>
        </row>
        <row r="44">
          <cell r="C44" t="str">
            <v>Custo Total (R$/Hora)</v>
          </cell>
          <cell r="D44"/>
          <cell r="E44">
            <v>41.767556874024315</v>
          </cell>
          <cell r="F44"/>
          <cell r="G44">
            <v>35.604079263915573</v>
          </cell>
          <cell r="H44">
            <v>19.164908030335017</v>
          </cell>
          <cell r="I44"/>
          <cell r="J44"/>
          <cell r="O44"/>
          <cell r="P44"/>
          <cell r="Q44"/>
          <cell r="R44"/>
          <cell r="S44"/>
          <cell r="T44"/>
          <cell r="U44"/>
          <cell r="V44"/>
          <cell r="W44"/>
          <cell r="X44"/>
          <cell r="Y44"/>
          <cell r="AB44"/>
          <cell r="AC44"/>
          <cell r="AE44"/>
          <cell r="AF44"/>
          <cell r="AG44"/>
          <cell r="AH44"/>
          <cell r="AI44"/>
          <cell r="AJ44"/>
          <cell r="AK44"/>
          <cell r="AL44"/>
          <cell r="AM44"/>
          <cell r="AN44"/>
          <cell r="AO44"/>
          <cell r="AP44"/>
          <cell r="AQ44"/>
          <cell r="AR44"/>
          <cell r="AS44"/>
        </row>
        <row r="45">
          <cell r="B45" t="str">
            <v>EQ13</v>
          </cell>
          <cell r="C45" t="str">
            <v>Quantidade</v>
          </cell>
          <cell r="D45">
            <v>2</v>
          </cell>
          <cell r="F45">
            <v>4</v>
          </cell>
          <cell r="H45">
            <v>2</v>
          </cell>
          <cell r="K45">
            <v>269.79046083588298</v>
          </cell>
          <cell r="L45">
            <v>0.08</v>
          </cell>
          <cell r="M45">
            <v>21.583236866870639</v>
          </cell>
          <cell r="N45">
            <v>291.37369770275365</v>
          </cell>
          <cell r="P45">
            <v>2</v>
          </cell>
          <cell r="T45">
            <v>1</v>
          </cell>
          <cell r="AD45">
            <v>30.660353535353536</v>
          </cell>
          <cell r="AI45">
            <v>1</v>
          </cell>
          <cell r="AJ45">
            <v>1</v>
          </cell>
          <cell r="AK45">
            <v>1</v>
          </cell>
          <cell r="AN45">
            <v>1</v>
          </cell>
          <cell r="AO45">
            <v>1</v>
          </cell>
          <cell r="AT45">
            <v>106.31546442687747</v>
          </cell>
          <cell r="AV45">
            <v>428.34951566498466</v>
          </cell>
        </row>
        <row r="46">
          <cell r="C46" t="str">
            <v>Custo Total (R$/Hora)</v>
          </cell>
          <cell r="D46">
            <v>83.53511374804863</v>
          </cell>
          <cell r="E46"/>
          <cell r="F46">
            <v>147.92553102716431</v>
          </cell>
          <cell r="G46"/>
          <cell r="H46">
            <v>38.329816060670034</v>
          </cell>
          <cell r="I46"/>
          <cell r="J46"/>
          <cell r="O46"/>
          <cell r="P46">
            <v>9.1755050505050502</v>
          </cell>
          <cell r="Q46"/>
          <cell r="R46"/>
          <cell r="S46"/>
          <cell r="T46">
            <v>21.484848484848484</v>
          </cell>
          <cell r="U46"/>
          <cell r="V46"/>
          <cell r="W46"/>
          <cell r="X46"/>
          <cell r="Y46"/>
          <cell r="AB46"/>
          <cell r="AC46"/>
          <cell r="AE46"/>
          <cell r="AF46"/>
          <cell r="AG46"/>
          <cell r="AH46"/>
          <cell r="AI46">
            <v>51.491820377689947</v>
          </cell>
          <cell r="AJ46">
            <v>9.9954710144927539</v>
          </cell>
          <cell r="AK46">
            <v>19.990942028985508</v>
          </cell>
          <cell r="AL46"/>
          <cell r="AM46"/>
          <cell r="AN46">
            <v>18.779369784804569</v>
          </cell>
          <cell r="AO46">
            <v>6.0578612209046998</v>
          </cell>
          <cell r="AP46"/>
          <cell r="AQ46"/>
          <cell r="AR46"/>
          <cell r="AS46"/>
        </row>
        <row r="47">
          <cell r="B47" t="str">
            <v>EQ13_T</v>
          </cell>
          <cell r="C47" t="str">
            <v>Quantidade</v>
          </cell>
          <cell r="D47">
            <v>2</v>
          </cell>
          <cell r="F47">
            <v>4</v>
          </cell>
          <cell r="H47">
            <v>2</v>
          </cell>
          <cell r="K47">
            <v>337.23807604485376</v>
          </cell>
          <cell r="L47">
            <v>0.08</v>
          </cell>
          <cell r="M47">
            <v>26.979046083588301</v>
          </cell>
          <cell r="N47">
            <v>364.21712212844204</v>
          </cell>
          <cell r="P47">
            <v>2</v>
          </cell>
          <cell r="T47">
            <v>1</v>
          </cell>
          <cell r="AD47">
            <v>30.660353535353536</v>
          </cell>
          <cell r="AI47">
            <v>1</v>
          </cell>
          <cell r="AJ47">
            <v>1</v>
          </cell>
          <cell r="AK47">
            <v>1</v>
          </cell>
          <cell r="AN47">
            <v>1</v>
          </cell>
          <cell r="AO47">
            <v>1</v>
          </cell>
          <cell r="AT47">
            <v>106.31546442687747</v>
          </cell>
          <cell r="AV47">
            <v>501.19294009067301</v>
          </cell>
        </row>
        <row r="48">
          <cell r="C48" t="str">
            <v>Custo Total (R$/Hora)</v>
          </cell>
          <cell r="D48">
            <v>104.41889218506078</v>
          </cell>
          <cell r="E48"/>
          <cell r="F48">
            <v>184.90691378395542</v>
          </cell>
          <cell r="G48"/>
          <cell r="H48">
            <v>47.91227007583754</v>
          </cell>
          <cell r="I48"/>
          <cell r="J48"/>
          <cell r="O48"/>
          <cell r="P48">
            <v>9.1755050505050502</v>
          </cell>
          <cell r="Q48"/>
          <cell r="R48"/>
          <cell r="S48"/>
          <cell r="T48">
            <v>21.484848484848484</v>
          </cell>
          <cell r="U48"/>
          <cell r="V48"/>
          <cell r="W48"/>
          <cell r="X48"/>
          <cell r="Y48"/>
          <cell r="Z48"/>
          <cell r="AA48"/>
          <cell r="AB48"/>
          <cell r="AC48"/>
          <cell r="AE48"/>
          <cell r="AF48"/>
          <cell r="AG48"/>
          <cell r="AH48"/>
          <cell r="AI48">
            <v>51.491820377689947</v>
          </cell>
          <cell r="AJ48">
            <v>9.9954710144927539</v>
          </cell>
          <cell r="AK48">
            <v>19.990942028985508</v>
          </cell>
          <cell r="AL48"/>
          <cell r="AM48"/>
          <cell r="AN48">
            <v>18.779369784804569</v>
          </cell>
          <cell r="AO48">
            <v>6.0578612209046998</v>
          </cell>
          <cell r="AP48"/>
          <cell r="AQ48"/>
          <cell r="AR48"/>
          <cell r="AS48"/>
        </row>
        <row r="49">
          <cell r="B49" t="str">
            <v>EQ14</v>
          </cell>
          <cell r="C49" t="str">
            <v>Quantidade</v>
          </cell>
          <cell r="E49">
            <v>2</v>
          </cell>
          <cell r="G49">
            <v>4</v>
          </cell>
          <cell r="H49">
            <v>2</v>
          </cell>
          <cell r="K49">
            <v>264.28124686438099</v>
          </cell>
          <cell r="L49">
            <v>0.08</v>
          </cell>
          <cell r="M49">
            <v>21.142499749150481</v>
          </cell>
          <cell r="N49">
            <v>285.42374661353148</v>
          </cell>
          <cell r="P49">
            <v>2</v>
          </cell>
          <cell r="T49">
            <v>1</v>
          </cell>
          <cell r="AD49">
            <v>30.660353535353536</v>
          </cell>
          <cell r="AI49">
            <v>1</v>
          </cell>
          <cell r="AJ49">
            <v>1</v>
          </cell>
          <cell r="AK49">
            <v>1</v>
          </cell>
          <cell r="AN49">
            <v>1</v>
          </cell>
          <cell r="AO49">
            <v>1</v>
          </cell>
          <cell r="AT49">
            <v>106.31546442687747</v>
          </cell>
          <cell r="AV49">
            <v>422.3995645757625</v>
          </cell>
        </row>
        <row r="50">
          <cell r="C50" t="str">
            <v>Custo Total (R$/Hora)</v>
          </cell>
          <cell r="D50"/>
          <cell r="E50">
            <v>83.53511374804863</v>
          </cell>
          <cell r="F50"/>
          <cell r="G50">
            <v>142.41631705566229</v>
          </cell>
          <cell r="H50">
            <v>38.329816060670034</v>
          </cell>
          <cell r="I50"/>
          <cell r="J50"/>
          <cell r="O50"/>
          <cell r="P50">
            <v>9.1755050505050502</v>
          </cell>
          <cell r="Q50"/>
          <cell r="R50"/>
          <cell r="S50"/>
          <cell r="T50">
            <v>21.484848484848484</v>
          </cell>
          <cell r="U50"/>
          <cell r="V50"/>
          <cell r="W50"/>
          <cell r="X50"/>
          <cell r="Y50"/>
          <cell r="AB50"/>
          <cell r="AC50"/>
          <cell r="AE50"/>
          <cell r="AF50"/>
          <cell r="AG50"/>
          <cell r="AH50"/>
          <cell r="AI50">
            <v>51.491820377689947</v>
          </cell>
          <cell r="AJ50">
            <v>9.9954710144927539</v>
          </cell>
          <cell r="AK50">
            <v>19.990942028985508</v>
          </cell>
          <cell r="AL50"/>
          <cell r="AM50"/>
          <cell r="AN50">
            <v>18.779369784804569</v>
          </cell>
          <cell r="AO50">
            <v>6.0578612209046998</v>
          </cell>
          <cell r="AP50"/>
          <cell r="AQ50"/>
          <cell r="AR50"/>
          <cell r="AS50"/>
        </row>
        <row r="51">
          <cell r="B51" t="str">
            <v>EQ14_T</v>
          </cell>
          <cell r="C51" t="str">
            <v>Quantidade</v>
          </cell>
          <cell r="E51">
            <v>2</v>
          </cell>
          <cell r="G51">
            <v>4</v>
          </cell>
          <cell r="H51">
            <v>2</v>
          </cell>
          <cell r="K51">
            <v>330.35155858047619</v>
          </cell>
          <cell r="L51">
            <v>0.08</v>
          </cell>
          <cell r="M51">
            <v>26.428124686438096</v>
          </cell>
          <cell r="N51">
            <v>356.77968326691428</v>
          </cell>
          <cell r="P51">
            <v>2</v>
          </cell>
          <cell r="T51">
            <v>1</v>
          </cell>
          <cell r="AD51">
            <v>30.660353535353536</v>
          </cell>
          <cell r="AI51">
            <v>1</v>
          </cell>
          <cell r="AJ51">
            <v>1</v>
          </cell>
          <cell r="AK51">
            <v>1</v>
          </cell>
          <cell r="AN51">
            <v>1</v>
          </cell>
          <cell r="AO51">
            <v>1</v>
          </cell>
          <cell r="AT51">
            <v>106.31546442687747</v>
          </cell>
          <cell r="AV51">
            <v>493.75550122914524</v>
          </cell>
        </row>
        <row r="52">
          <cell r="C52" t="str">
            <v>Custo Total (R$/Hora)</v>
          </cell>
          <cell r="D52"/>
          <cell r="E52">
            <v>104.41889218506078</v>
          </cell>
          <cell r="F52"/>
          <cell r="G52">
            <v>178.02039631957786</v>
          </cell>
          <cell r="H52">
            <v>47.91227007583754</v>
          </cell>
          <cell r="I52"/>
          <cell r="J52"/>
          <cell r="O52"/>
          <cell r="P52">
            <v>9.1755050505050502</v>
          </cell>
          <cell r="Q52"/>
          <cell r="R52"/>
          <cell r="S52"/>
          <cell r="T52">
            <v>21.484848484848484</v>
          </cell>
          <cell r="U52"/>
          <cell r="V52"/>
          <cell r="W52"/>
          <cell r="X52"/>
          <cell r="Y52"/>
          <cell r="Z52"/>
          <cell r="AA52"/>
          <cell r="AB52"/>
          <cell r="AC52"/>
          <cell r="AE52"/>
          <cell r="AF52"/>
          <cell r="AG52"/>
          <cell r="AH52"/>
          <cell r="AI52">
            <v>51.491820377689947</v>
          </cell>
          <cell r="AJ52">
            <v>9.9954710144927539</v>
          </cell>
          <cell r="AK52">
            <v>19.990942028985508</v>
          </cell>
          <cell r="AL52"/>
          <cell r="AM52"/>
          <cell r="AN52">
            <v>18.779369784804569</v>
          </cell>
          <cell r="AO52">
            <v>6.0578612209046998</v>
          </cell>
          <cell r="AP52"/>
          <cell r="AQ52"/>
          <cell r="AR52"/>
          <cell r="AS52"/>
        </row>
        <row r="53">
          <cell r="B53" t="str">
            <v>EQ15</v>
          </cell>
          <cell r="C53" t="str">
            <v>Quantidade</v>
          </cell>
          <cell r="F53">
            <v>1</v>
          </cell>
          <cell r="H53">
            <v>1</v>
          </cell>
          <cell r="K53">
            <v>56.146290787126091</v>
          </cell>
          <cell r="L53">
            <v>0.08</v>
          </cell>
          <cell r="M53">
            <v>4.4917032629700877</v>
          </cell>
          <cell r="N53">
            <v>60.637994050096182</v>
          </cell>
          <cell r="R53">
            <v>1</v>
          </cell>
          <cell r="W53">
            <v>1</v>
          </cell>
          <cell r="AD53">
            <v>7.7760555555555557</v>
          </cell>
          <cell r="AT53">
            <v>0</v>
          </cell>
          <cell r="AV53">
            <v>68.414049605651741</v>
          </cell>
        </row>
        <row r="54">
          <cell r="C54" t="str">
            <v>Custo Total (R$/Hora)</v>
          </cell>
          <cell r="D54"/>
          <cell r="E54"/>
          <cell r="F54">
            <v>36.981382756791078</v>
          </cell>
          <cell r="G54"/>
          <cell r="H54">
            <v>19.164908030335017</v>
          </cell>
          <cell r="I54"/>
          <cell r="J54"/>
          <cell r="O54"/>
          <cell r="P54"/>
          <cell r="Q54"/>
          <cell r="R54">
            <v>6.7662878787878791</v>
          </cell>
          <cell r="S54"/>
          <cell r="T54"/>
          <cell r="U54"/>
          <cell r="V54"/>
          <cell r="W54">
            <v>1.0097676767676769</v>
          </cell>
          <cell r="X54"/>
          <cell r="Y54"/>
          <cell r="AB54"/>
          <cell r="AC54"/>
          <cell r="AE54"/>
          <cell r="AF54"/>
          <cell r="AG54"/>
          <cell r="AH54"/>
          <cell r="AI54"/>
          <cell r="AJ54"/>
          <cell r="AK54"/>
          <cell r="AL54"/>
          <cell r="AM54"/>
          <cell r="AN54"/>
          <cell r="AO54"/>
          <cell r="AP54"/>
          <cell r="AQ54"/>
          <cell r="AR54"/>
          <cell r="AS54"/>
        </row>
        <row r="55">
          <cell r="B55" t="str">
            <v>EQ16</v>
          </cell>
          <cell r="C55" t="str">
            <v>Quantidade</v>
          </cell>
          <cell r="G55">
            <v>1</v>
          </cell>
          <cell r="H55">
            <v>1</v>
          </cell>
          <cell r="K55">
            <v>54.768987294250593</v>
          </cell>
          <cell r="L55">
            <v>0.08</v>
          </cell>
          <cell r="M55">
            <v>4.3815189835400474</v>
          </cell>
          <cell r="N55">
            <v>59.15050627779064</v>
          </cell>
          <cell r="R55">
            <v>1</v>
          </cell>
          <cell r="W55">
            <v>1</v>
          </cell>
          <cell r="AD55">
            <v>7.7760555555555557</v>
          </cell>
          <cell r="AT55">
            <v>0</v>
          </cell>
          <cell r="AV55">
            <v>66.926561833346199</v>
          </cell>
        </row>
        <row r="56">
          <cell r="C56" t="str">
            <v>Custo Total (R$/Hora)</v>
          </cell>
          <cell r="D56"/>
          <cell r="E56"/>
          <cell r="F56"/>
          <cell r="G56">
            <v>35.604079263915573</v>
          </cell>
          <cell r="H56">
            <v>19.164908030335017</v>
          </cell>
          <cell r="I56"/>
          <cell r="J56"/>
          <cell r="O56"/>
          <cell r="P56"/>
          <cell r="Q56"/>
          <cell r="R56">
            <v>6.7662878787878791</v>
          </cell>
          <cell r="S56"/>
          <cell r="T56"/>
          <cell r="U56"/>
          <cell r="V56"/>
          <cell r="W56">
            <v>1.0097676767676769</v>
          </cell>
          <cell r="X56"/>
          <cell r="Y56"/>
          <cell r="AB56"/>
          <cell r="AC56"/>
          <cell r="AE56"/>
          <cell r="AF56"/>
          <cell r="AG56"/>
          <cell r="AH56"/>
          <cell r="AI56"/>
          <cell r="AJ56"/>
          <cell r="AK56"/>
          <cell r="AL56"/>
          <cell r="AM56"/>
          <cell r="AN56"/>
          <cell r="AO56"/>
          <cell r="AP56"/>
          <cell r="AQ56"/>
          <cell r="AR56"/>
          <cell r="AS56"/>
        </row>
        <row r="57">
          <cell r="B57" t="str">
            <v>EQ17</v>
          </cell>
          <cell r="C57" t="str">
            <v>Quantidade</v>
          </cell>
          <cell r="F57">
            <v>2</v>
          </cell>
          <cell r="H57">
            <v>1</v>
          </cell>
          <cell r="K57">
            <v>93.127673543917169</v>
          </cell>
          <cell r="L57">
            <v>0.08</v>
          </cell>
          <cell r="M57">
            <v>7.4502138835133733</v>
          </cell>
          <cell r="N57">
            <v>100.57788742743054</v>
          </cell>
          <cell r="Q57">
            <v>1</v>
          </cell>
          <cell r="AD57">
            <v>5.955303030303031</v>
          </cell>
          <cell r="AG57">
            <v>1</v>
          </cell>
          <cell r="AT57">
            <v>24.231444883618799</v>
          </cell>
          <cell r="AV57">
            <v>130.76463534135237</v>
          </cell>
        </row>
        <row r="58">
          <cell r="C58" t="str">
            <v>Custo Total (R$/Hora)</v>
          </cell>
          <cell r="D58"/>
          <cell r="E58"/>
          <cell r="F58">
            <v>73.962765513582156</v>
          </cell>
          <cell r="G58"/>
          <cell r="H58">
            <v>19.164908030335017</v>
          </cell>
          <cell r="I58"/>
          <cell r="J58"/>
          <cell r="O58"/>
          <cell r="P58"/>
          <cell r="Q58">
            <v>5.955303030303031</v>
          </cell>
          <cell r="R58"/>
          <cell r="S58"/>
          <cell r="T58"/>
          <cell r="U58"/>
          <cell r="V58"/>
          <cell r="W58"/>
          <cell r="X58"/>
          <cell r="Y58"/>
          <cell r="AB58"/>
          <cell r="AC58"/>
          <cell r="AE58"/>
          <cell r="AF58"/>
          <cell r="AG58">
            <v>24.231444883618799</v>
          </cell>
          <cell r="AH58"/>
          <cell r="AI58"/>
          <cell r="AJ58"/>
          <cell r="AK58"/>
          <cell r="AL58"/>
          <cell r="AM58"/>
          <cell r="AN58"/>
          <cell r="AO58"/>
          <cell r="AP58"/>
          <cell r="AQ58"/>
          <cell r="AR58"/>
          <cell r="AS58"/>
        </row>
        <row r="59">
          <cell r="B59" t="str">
            <v>EQ17_T</v>
          </cell>
          <cell r="C59" t="str">
            <v>Quantidade</v>
          </cell>
          <cell r="F59">
            <v>2</v>
          </cell>
          <cell r="H59">
            <v>1</v>
          </cell>
          <cell r="K59">
            <v>116.40959192989648</v>
          </cell>
          <cell r="L59">
            <v>0.08</v>
          </cell>
          <cell r="M59">
            <v>9.3127673543917187</v>
          </cell>
          <cell r="N59">
            <v>125.7223592842882</v>
          </cell>
          <cell r="Q59">
            <v>1</v>
          </cell>
          <cell r="AD59">
            <v>5.955303030303031</v>
          </cell>
          <cell r="AG59">
            <v>1</v>
          </cell>
          <cell r="AT59">
            <v>24.231444883618799</v>
          </cell>
          <cell r="AV59">
            <v>155.90910719821002</v>
          </cell>
        </row>
        <row r="60">
          <cell r="C60" t="str">
            <v>Custo Total (R$/Hora)</v>
          </cell>
          <cell r="D60"/>
          <cell r="E60"/>
          <cell r="F60">
            <v>92.453456891977709</v>
          </cell>
          <cell r="G60"/>
          <cell r="H60">
            <v>23.95613503791877</v>
          </cell>
          <cell r="I60"/>
          <cell r="J60"/>
          <cell r="O60"/>
          <cell r="P60"/>
          <cell r="Q60">
            <v>5.955303030303031</v>
          </cell>
          <cell r="R60"/>
          <cell r="S60"/>
          <cell r="T60"/>
          <cell r="U60"/>
          <cell r="V60"/>
          <cell r="W60"/>
          <cell r="X60"/>
          <cell r="Y60"/>
          <cell r="Z60"/>
          <cell r="AA60"/>
          <cell r="AB60"/>
          <cell r="AC60"/>
          <cell r="AE60"/>
          <cell r="AF60"/>
          <cell r="AG60">
            <v>24.231444883618799</v>
          </cell>
          <cell r="AH60"/>
          <cell r="AI60"/>
          <cell r="AJ60"/>
          <cell r="AK60"/>
          <cell r="AL60"/>
          <cell r="AM60"/>
          <cell r="AN60"/>
          <cell r="AO60"/>
          <cell r="AP60"/>
          <cell r="AQ60"/>
          <cell r="AR60"/>
          <cell r="AS60"/>
        </row>
        <row r="61">
          <cell r="B61" t="str">
            <v>EQ18</v>
          </cell>
          <cell r="C61" t="str">
            <v>Quantidade</v>
          </cell>
          <cell r="G61">
            <v>1</v>
          </cell>
          <cell r="H61">
            <v>1</v>
          </cell>
          <cell r="K61">
            <v>54.768987294250593</v>
          </cell>
          <cell r="L61">
            <v>0.08</v>
          </cell>
          <cell r="M61">
            <v>4.3815189835400474</v>
          </cell>
          <cell r="N61">
            <v>59.15050627779064</v>
          </cell>
          <cell r="S61">
            <v>1</v>
          </cell>
          <cell r="AD61">
            <v>12.267676767676768</v>
          </cell>
          <cell r="AT61">
            <v>0</v>
          </cell>
          <cell r="AV61">
            <v>71.418183045467401</v>
          </cell>
        </row>
        <row r="62">
          <cell r="C62" t="str">
            <v>Custo Total (R$/Hora)</v>
          </cell>
          <cell r="D62"/>
          <cell r="E62"/>
          <cell r="F62"/>
          <cell r="G62">
            <v>35.604079263915573</v>
          </cell>
          <cell r="H62">
            <v>19.164908030335017</v>
          </cell>
          <cell r="I62"/>
          <cell r="J62"/>
          <cell r="O62"/>
          <cell r="P62"/>
          <cell r="Q62"/>
          <cell r="R62"/>
          <cell r="S62">
            <v>12.267676767676768</v>
          </cell>
          <cell r="T62"/>
          <cell r="U62"/>
          <cell r="V62"/>
          <cell r="W62"/>
          <cell r="X62"/>
          <cell r="Y62"/>
          <cell r="AB62"/>
          <cell r="AC62"/>
          <cell r="AE62"/>
          <cell r="AF62"/>
          <cell r="AG62"/>
          <cell r="AH62"/>
          <cell r="AI62"/>
          <cell r="AJ62"/>
          <cell r="AK62"/>
          <cell r="AL62"/>
          <cell r="AM62"/>
          <cell r="AN62"/>
          <cell r="AO62"/>
          <cell r="AP62"/>
          <cell r="AQ62"/>
          <cell r="AR62"/>
          <cell r="AS62"/>
        </row>
        <row r="63">
          <cell r="B63" t="str">
            <v>EQ19</v>
          </cell>
          <cell r="C63" t="str">
            <v>Quantidade</v>
          </cell>
          <cell r="G63">
            <v>1</v>
          </cell>
          <cell r="H63">
            <v>1</v>
          </cell>
          <cell r="K63">
            <v>54.768987294250593</v>
          </cell>
          <cell r="L63">
            <v>0.08</v>
          </cell>
          <cell r="M63">
            <v>4.3815189835400474</v>
          </cell>
          <cell r="N63">
            <v>59.15050627779064</v>
          </cell>
          <cell r="AD63">
            <v>0</v>
          </cell>
          <cell r="AP63">
            <v>1</v>
          </cell>
          <cell r="AQ63">
            <v>1</v>
          </cell>
          <cell r="AT63">
            <v>29.683519982433026</v>
          </cell>
          <cell r="AV63">
            <v>88.834026260223666</v>
          </cell>
        </row>
        <row r="64">
          <cell r="C64" t="str">
            <v>Custo Total (R$/Hora)</v>
          </cell>
          <cell r="D64"/>
          <cell r="E64"/>
          <cell r="F64"/>
          <cell r="G64">
            <v>35.604079263915573</v>
          </cell>
          <cell r="H64">
            <v>19.164908030335017</v>
          </cell>
          <cell r="I64"/>
          <cell r="J64"/>
          <cell r="O64"/>
          <cell r="P64"/>
          <cell r="Q64"/>
          <cell r="R64"/>
          <cell r="S64"/>
          <cell r="T64"/>
          <cell r="U64"/>
          <cell r="V64"/>
          <cell r="W64"/>
          <cell r="X64"/>
          <cell r="Y64"/>
          <cell r="AB64"/>
          <cell r="AC64"/>
          <cell r="AE64"/>
          <cell r="AF64"/>
          <cell r="AG64"/>
          <cell r="AH64"/>
          <cell r="AI64"/>
          <cell r="AJ64"/>
          <cell r="AK64"/>
          <cell r="AL64"/>
          <cell r="AM64"/>
          <cell r="AN64"/>
          <cell r="AO64"/>
          <cell r="AP64">
            <v>18.173583662714098</v>
          </cell>
          <cell r="AQ64">
            <v>11.509936319718928</v>
          </cell>
          <cell r="AR64"/>
          <cell r="AS64"/>
        </row>
        <row r="65">
          <cell r="B65" t="str">
            <v>EQ19_T</v>
          </cell>
          <cell r="C65" t="str">
            <v>Quantidade</v>
          </cell>
          <cell r="G65">
            <v>1</v>
          </cell>
          <cell r="H65">
            <v>1</v>
          </cell>
          <cell r="K65">
            <v>68.461234117813234</v>
          </cell>
          <cell r="L65">
            <v>0.08</v>
          </cell>
          <cell r="M65">
            <v>5.4768987294250584</v>
          </cell>
          <cell r="N65">
            <v>73.938132847238293</v>
          </cell>
          <cell r="AD65">
            <v>0</v>
          </cell>
          <cell r="AP65">
            <v>1</v>
          </cell>
          <cell r="AQ65">
            <v>1</v>
          </cell>
          <cell r="AT65">
            <v>29.683519982433026</v>
          </cell>
          <cell r="AV65">
            <v>103.62165282967132</v>
          </cell>
        </row>
        <row r="66">
          <cell r="C66" t="str">
            <v>Custo Total (R$/Hora)</v>
          </cell>
          <cell r="D66"/>
          <cell r="E66"/>
          <cell r="F66"/>
          <cell r="G66">
            <v>44.505099079894464</v>
          </cell>
          <cell r="H66">
            <v>23.95613503791877</v>
          </cell>
          <cell r="I66"/>
          <cell r="J66"/>
          <cell r="O66"/>
          <cell r="P66"/>
          <cell r="Q66"/>
          <cell r="R66"/>
          <cell r="S66"/>
          <cell r="T66"/>
          <cell r="U66"/>
          <cell r="V66"/>
          <cell r="W66"/>
          <cell r="X66"/>
          <cell r="Y66"/>
          <cell r="Z66"/>
          <cell r="AA66"/>
          <cell r="AB66"/>
          <cell r="AC66"/>
          <cell r="AE66"/>
          <cell r="AF66"/>
          <cell r="AG66"/>
          <cell r="AH66"/>
          <cell r="AI66"/>
          <cell r="AJ66"/>
          <cell r="AK66"/>
          <cell r="AL66"/>
          <cell r="AM66"/>
          <cell r="AN66"/>
          <cell r="AO66"/>
          <cell r="AP66">
            <v>18.173583662714098</v>
          </cell>
          <cell r="AQ66">
            <v>11.509936319718928</v>
          </cell>
          <cell r="AR66"/>
          <cell r="AS66"/>
        </row>
        <row r="67">
          <cell r="B67" t="str">
            <v>EQ20</v>
          </cell>
          <cell r="C67" t="str">
            <v>Quantidade</v>
          </cell>
          <cell r="K67">
            <v>0</v>
          </cell>
          <cell r="L67">
            <v>0.08</v>
          </cell>
          <cell r="M67">
            <v>0</v>
          </cell>
          <cell r="N67">
            <v>0</v>
          </cell>
          <cell r="AD67">
            <v>0</v>
          </cell>
          <cell r="AT67">
            <v>0</v>
          </cell>
          <cell r="AV67">
            <v>0</v>
          </cell>
        </row>
        <row r="68">
          <cell r="C68" t="str">
            <v>Custo Total (R$/Hora)</v>
          </cell>
          <cell r="D68"/>
          <cell r="E68"/>
          <cell r="F68"/>
          <cell r="G68"/>
          <cell r="H68"/>
          <cell r="I68"/>
          <cell r="J68"/>
          <cell r="O68"/>
          <cell r="P68"/>
          <cell r="Q68"/>
          <cell r="R68"/>
          <cell r="S68"/>
          <cell r="T68"/>
          <cell r="U68"/>
          <cell r="V68"/>
          <cell r="W68"/>
          <cell r="X68"/>
          <cell r="Y68"/>
          <cell r="AB68"/>
          <cell r="AC68"/>
          <cell r="AE68"/>
          <cell r="AF68"/>
          <cell r="AG68"/>
          <cell r="AH68"/>
          <cell r="AI68"/>
          <cell r="AJ68"/>
          <cell r="AK68"/>
          <cell r="AL68"/>
          <cell r="AM68"/>
          <cell r="AN68"/>
          <cell r="AO68"/>
          <cell r="AP68"/>
          <cell r="AQ68"/>
          <cell r="AR68"/>
          <cell r="AS68"/>
        </row>
        <row r="69">
          <cell r="B69" t="str">
            <v>EQ21</v>
          </cell>
          <cell r="C69" t="str">
            <v>Quantidade</v>
          </cell>
          <cell r="G69">
            <v>1</v>
          </cell>
          <cell r="H69">
            <v>1</v>
          </cell>
          <cell r="K69">
            <v>54.768987294250593</v>
          </cell>
          <cell r="L69">
            <v>0.08</v>
          </cell>
          <cell r="M69">
            <v>4.3815189835400474</v>
          </cell>
          <cell r="N69">
            <v>59.15050627779064</v>
          </cell>
          <cell r="T69">
            <v>1</v>
          </cell>
          <cell r="AD69">
            <v>21.484848484848484</v>
          </cell>
          <cell r="AR69">
            <v>1</v>
          </cell>
          <cell r="AT69">
            <v>3.0289306104523499</v>
          </cell>
          <cell r="AV69">
            <v>83.664285373091474</v>
          </cell>
        </row>
        <row r="70">
          <cell r="C70" t="str">
            <v>Custo Total (R$/Hora)</v>
          </cell>
          <cell r="D70"/>
          <cell r="E70"/>
          <cell r="F70"/>
          <cell r="G70">
            <v>35.604079263915573</v>
          </cell>
          <cell r="H70">
            <v>19.164908030335017</v>
          </cell>
          <cell r="I70"/>
          <cell r="J70"/>
          <cell r="O70"/>
          <cell r="P70"/>
          <cell r="Q70"/>
          <cell r="R70"/>
          <cell r="S70"/>
          <cell r="T70">
            <v>21.484848484848484</v>
          </cell>
          <cell r="U70"/>
          <cell r="V70"/>
          <cell r="W70"/>
          <cell r="X70"/>
          <cell r="Y70"/>
          <cell r="AB70"/>
          <cell r="AC70"/>
          <cell r="AE70"/>
          <cell r="AF70"/>
          <cell r="AG70"/>
          <cell r="AH70"/>
          <cell r="AI70"/>
          <cell r="AJ70"/>
          <cell r="AK70"/>
          <cell r="AL70"/>
          <cell r="AM70"/>
          <cell r="AN70"/>
          <cell r="AO70"/>
          <cell r="AP70"/>
          <cell r="AQ70"/>
          <cell r="AR70">
            <v>3.0289306104523499</v>
          </cell>
          <cell r="AS70"/>
        </row>
        <row r="71">
          <cell r="B71" t="str">
            <v>EQ22</v>
          </cell>
          <cell r="C71" t="str">
            <v>Quantidade</v>
          </cell>
          <cell r="G71">
            <v>1</v>
          </cell>
          <cell r="H71">
            <v>2</v>
          </cell>
          <cell r="K71">
            <v>73.933895324585606</v>
          </cell>
          <cell r="L71">
            <v>0.08</v>
          </cell>
          <cell r="M71">
            <v>5.9147116259668486</v>
          </cell>
          <cell r="N71">
            <v>79.848606950552451</v>
          </cell>
          <cell r="T71">
            <v>1</v>
          </cell>
          <cell r="AD71">
            <v>21.484848484848484</v>
          </cell>
          <cell r="AN71">
            <v>1</v>
          </cell>
          <cell r="AT71">
            <v>18.779369784804569</v>
          </cell>
          <cell r="AV71">
            <v>120.11282522020551</v>
          </cell>
        </row>
        <row r="72">
          <cell r="C72" t="str">
            <v>Custo Total (R$/Hora)</v>
          </cell>
          <cell r="D72"/>
          <cell r="E72"/>
          <cell r="F72"/>
          <cell r="G72">
            <v>35.604079263915573</v>
          </cell>
          <cell r="H72">
            <v>38.329816060670034</v>
          </cell>
          <cell r="I72"/>
          <cell r="J72"/>
          <cell r="O72"/>
          <cell r="P72"/>
          <cell r="Q72"/>
          <cell r="R72"/>
          <cell r="S72"/>
          <cell r="T72">
            <v>21.484848484848484</v>
          </cell>
          <cell r="U72"/>
          <cell r="V72"/>
          <cell r="W72"/>
          <cell r="X72"/>
          <cell r="Y72"/>
          <cell r="AB72"/>
          <cell r="AC72"/>
          <cell r="AE72"/>
          <cell r="AF72"/>
          <cell r="AG72"/>
          <cell r="AH72"/>
          <cell r="AI72"/>
          <cell r="AJ72"/>
          <cell r="AK72"/>
          <cell r="AL72"/>
          <cell r="AM72"/>
          <cell r="AN72">
            <v>18.779369784804569</v>
          </cell>
          <cell r="AO72"/>
          <cell r="AP72"/>
          <cell r="AQ72"/>
          <cell r="AR72"/>
          <cell r="AS72"/>
        </row>
        <row r="73">
          <cell r="B73" t="str">
            <v>EQ22_T</v>
          </cell>
          <cell r="C73" t="str">
            <v>Quantidade</v>
          </cell>
          <cell r="G73">
            <v>1</v>
          </cell>
          <cell r="H73">
            <v>2</v>
          </cell>
          <cell r="K73">
            <v>92.417369155732004</v>
          </cell>
          <cell r="L73">
            <v>0.08</v>
          </cell>
          <cell r="M73">
            <v>7.3933895324585608</v>
          </cell>
          <cell r="N73">
            <v>99.81075868819056</v>
          </cell>
          <cell r="T73">
            <v>1</v>
          </cell>
          <cell r="AD73">
            <v>21.484848484848484</v>
          </cell>
          <cell r="AN73">
            <v>1</v>
          </cell>
          <cell r="AT73">
            <v>18.779369784804569</v>
          </cell>
          <cell r="AV73">
            <v>140.0749769578436</v>
          </cell>
        </row>
        <row r="74">
          <cell r="C74" t="str">
            <v>Custo Total (R$/Hora)</v>
          </cell>
          <cell r="D74"/>
          <cell r="E74"/>
          <cell r="F74"/>
          <cell r="G74">
            <v>44.505099079894464</v>
          </cell>
          <cell r="H74">
            <v>47.91227007583754</v>
          </cell>
          <cell r="I74"/>
          <cell r="J74"/>
          <cell r="O74"/>
          <cell r="P74"/>
          <cell r="Q74"/>
          <cell r="R74"/>
          <cell r="S74"/>
          <cell r="T74">
            <v>21.484848484848484</v>
          </cell>
          <cell r="U74"/>
          <cell r="V74"/>
          <cell r="W74"/>
          <cell r="X74"/>
          <cell r="Y74"/>
          <cell r="Z74"/>
          <cell r="AA74"/>
          <cell r="AB74"/>
          <cell r="AC74"/>
          <cell r="AE74"/>
          <cell r="AF74"/>
          <cell r="AG74"/>
          <cell r="AH74"/>
          <cell r="AI74"/>
          <cell r="AJ74"/>
          <cell r="AK74"/>
          <cell r="AL74"/>
          <cell r="AM74"/>
          <cell r="AN74">
            <v>18.779369784804569</v>
          </cell>
          <cell r="AO74"/>
          <cell r="AP74"/>
          <cell r="AQ74"/>
          <cell r="AR74"/>
          <cell r="AS74"/>
        </row>
        <row r="75">
          <cell r="B75" t="str">
            <v>EQ23</v>
          </cell>
          <cell r="C75" t="str">
            <v>Quantidade</v>
          </cell>
          <cell r="F75">
            <v>2</v>
          </cell>
          <cell r="H75">
            <v>1</v>
          </cell>
          <cell r="K75">
            <v>93.127673543917169</v>
          </cell>
          <cell r="L75">
            <v>0.08</v>
          </cell>
          <cell r="M75">
            <v>7.4502138835133733</v>
          </cell>
          <cell r="N75">
            <v>100.57788742743054</v>
          </cell>
          <cell r="T75">
            <v>1</v>
          </cell>
          <cell r="AD75">
            <v>21.484848484848484</v>
          </cell>
          <cell r="AG75">
            <v>1</v>
          </cell>
          <cell r="AT75">
            <v>24.231444883618799</v>
          </cell>
          <cell r="AV75">
            <v>146.29418079589783</v>
          </cell>
        </row>
        <row r="76">
          <cell r="C76" t="str">
            <v>Custo Total (R$/Hora)</v>
          </cell>
          <cell r="D76"/>
          <cell r="E76"/>
          <cell r="F76">
            <v>73.962765513582156</v>
          </cell>
          <cell r="G76"/>
          <cell r="H76">
            <v>19.164908030335017</v>
          </cell>
          <cell r="I76"/>
          <cell r="J76"/>
          <cell r="O76"/>
          <cell r="P76"/>
          <cell r="Q76"/>
          <cell r="R76"/>
          <cell r="S76"/>
          <cell r="T76">
            <v>21.484848484848484</v>
          </cell>
          <cell r="U76"/>
          <cell r="V76"/>
          <cell r="W76"/>
          <cell r="X76"/>
          <cell r="Y76"/>
          <cell r="AB76"/>
          <cell r="AC76"/>
          <cell r="AE76"/>
          <cell r="AF76"/>
          <cell r="AG76">
            <v>24.231444883618799</v>
          </cell>
          <cell r="AH76"/>
          <cell r="AI76"/>
          <cell r="AJ76"/>
          <cell r="AK76"/>
          <cell r="AL76"/>
          <cell r="AM76"/>
          <cell r="AN76"/>
          <cell r="AO76"/>
          <cell r="AP76"/>
          <cell r="AQ76"/>
          <cell r="AR76"/>
          <cell r="AS76"/>
        </row>
        <row r="77">
          <cell r="B77" t="str">
            <v>EQ23_T</v>
          </cell>
          <cell r="C77" t="str">
            <v>Quantidade</v>
          </cell>
          <cell r="F77">
            <v>2</v>
          </cell>
          <cell r="H77">
            <v>1</v>
          </cell>
          <cell r="K77">
            <v>116.40959192989648</v>
          </cell>
          <cell r="L77">
            <v>0.08</v>
          </cell>
          <cell r="M77">
            <v>9.3127673543917187</v>
          </cell>
          <cell r="N77">
            <v>125.7223592842882</v>
          </cell>
          <cell r="T77">
            <v>1</v>
          </cell>
          <cell r="AD77">
            <v>21.484848484848484</v>
          </cell>
          <cell r="AG77">
            <v>1</v>
          </cell>
          <cell r="AT77">
            <v>24.231444883618799</v>
          </cell>
          <cell r="AV77">
            <v>171.43865265275548</v>
          </cell>
        </row>
        <row r="78">
          <cell r="C78" t="str">
            <v>Custo Total (R$/Hora)</v>
          </cell>
          <cell r="D78"/>
          <cell r="E78"/>
          <cell r="F78">
            <v>92.453456891977709</v>
          </cell>
          <cell r="G78"/>
          <cell r="H78">
            <v>23.95613503791877</v>
          </cell>
          <cell r="I78"/>
          <cell r="J78"/>
          <cell r="O78"/>
          <cell r="P78"/>
          <cell r="Q78"/>
          <cell r="R78"/>
          <cell r="S78"/>
          <cell r="T78">
            <v>21.484848484848484</v>
          </cell>
          <cell r="U78"/>
          <cell r="V78"/>
          <cell r="W78"/>
          <cell r="X78"/>
          <cell r="Y78"/>
          <cell r="Z78"/>
          <cell r="AA78"/>
          <cell r="AB78"/>
          <cell r="AC78"/>
          <cell r="AE78"/>
          <cell r="AF78"/>
          <cell r="AG78">
            <v>24.231444883618799</v>
          </cell>
          <cell r="AH78"/>
          <cell r="AI78"/>
          <cell r="AJ78"/>
          <cell r="AK78"/>
          <cell r="AL78"/>
          <cell r="AM78"/>
          <cell r="AN78"/>
          <cell r="AO78"/>
          <cell r="AP78"/>
          <cell r="AQ78"/>
          <cell r="AR78"/>
          <cell r="AS78"/>
        </row>
        <row r="79">
          <cell r="B79" t="str">
            <v>EQ24</v>
          </cell>
          <cell r="C79" t="str">
            <v>Quantidade</v>
          </cell>
          <cell r="G79">
            <v>1</v>
          </cell>
          <cell r="H79">
            <v>1</v>
          </cell>
          <cell r="K79">
            <v>54.768987294250593</v>
          </cell>
          <cell r="L79">
            <v>0.08</v>
          </cell>
          <cell r="M79">
            <v>4.3815189835400474</v>
          </cell>
          <cell r="N79">
            <v>59.15050627779064</v>
          </cell>
          <cell r="R79">
            <v>1</v>
          </cell>
          <cell r="AD79">
            <v>6.7662878787878791</v>
          </cell>
          <cell r="AT79">
            <v>0</v>
          </cell>
          <cell r="AV79">
            <v>65.916794156578518</v>
          </cell>
        </row>
        <row r="80">
          <cell r="C80" t="str">
            <v>Custo Total (R$/Hora)</v>
          </cell>
          <cell r="D80"/>
          <cell r="E80"/>
          <cell r="F80"/>
          <cell r="G80">
            <v>35.604079263915573</v>
          </cell>
          <cell r="H80">
            <v>19.164908030335017</v>
          </cell>
          <cell r="I80"/>
          <cell r="J80"/>
          <cell r="O80"/>
          <cell r="P80"/>
          <cell r="Q80"/>
          <cell r="R80">
            <v>6.7662878787878791</v>
          </cell>
          <cell r="S80"/>
          <cell r="T80"/>
          <cell r="U80"/>
          <cell r="V80"/>
          <cell r="W80"/>
          <cell r="X80"/>
          <cell r="Y80"/>
          <cell r="AB80"/>
          <cell r="AC80"/>
          <cell r="AE80"/>
          <cell r="AF80"/>
          <cell r="AG80"/>
          <cell r="AH80"/>
          <cell r="AI80"/>
          <cell r="AJ80"/>
          <cell r="AK80"/>
          <cell r="AL80"/>
          <cell r="AM80"/>
          <cell r="AN80"/>
          <cell r="AO80"/>
          <cell r="AP80"/>
          <cell r="AQ80"/>
          <cell r="AR80"/>
          <cell r="AS80"/>
        </row>
        <row r="81">
          <cell r="B81" t="str">
            <v>EQ24_T</v>
          </cell>
          <cell r="C81" t="str">
            <v>Quantidade</v>
          </cell>
          <cell r="G81">
            <v>1</v>
          </cell>
          <cell r="H81">
            <v>1</v>
          </cell>
          <cell r="K81">
            <v>68.461234117813234</v>
          </cell>
          <cell r="L81">
            <v>0.08</v>
          </cell>
          <cell r="M81">
            <v>5.4768987294250584</v>
          </cell>
          <cell r="N81">
            <v>73.938132847238293</v>
          </cell>
          <cell r="R81">
            <v>1</v>
          </cell>
          <cell r="AD81">
            <v>6.7662878787878791</v>
          </cell>
          <cell r="AT81">
            <v>0</v>
          </cell>
          <cell r="AV81">
            <v>80.704420726026171</v>
          </cell>
        </row>
        <row r="82">
          <cell r="C82" t="str">
            <v>Custo Total (R$/Hora)</v>
          </cell>
          <cell r="D82"/>
          <cell r="E82"/>
          <cell r="F82"/>
          <cell r="G82">
            <v>44.505099079894464</v>
          </cell>
          <cell r="H82">
            <v>23.95613503791877</v>
          </cell>
          <cell r="I82"/>
          <cell r="J82"/>
          <cell r="O82"/>
          <cell r="P82"/>
          <cell r="Q82"/>
          <cell r="R82">
            <v>6.7662878787878791</v>
          </cell>
          <cell r="S82"/>
          <cell r="T82"/>
          <cell r="U82"/>
          <cell r="V82"/>
          <cell r="W82"/>
          <cell r="X82"/>
          <cell r="Y82"/>
          <cell r="Z82"/>
          <cell r="AA82"/>
          <cell r="AB82"/>
          <cell r="AC82"/>
          <cell r="AE82"/>
          <cell r="AF82"/>
          <cell r="AG82"/>
          <cell r="AH82"/>
          <cell r="AI82"/>
          <cell r="AJ82"/>
          <cell r="AK82"/>
          <cell r="AL82"/>
          <cell r="AM82"/>
          <cell r="AN82"/>
          <cell r="AO82"/>
          <cell r="AP82"/>
          <cell r="AQ82"/>
          <cell r="AR82"/>
          <cell r="AS82"/>
        </row>
        <row r="83">
          <cell r="B83" t="str">
            <v>EQ25</v>
          </cell>
          <cell r="C83" t="str">
            <v>Quantidade</v>
          </cell>
          <cell r="I83">
            <v>1</v>
          </cell>
          <cell r="J83">
            <v>1</v>
          </cell>
          <cell r="K83">
            <v>162.29119215228502</v>
          </cell>
          <cell r="L83">
            <v>0.15</v>
          </cell>
          <cell r="M83">
            <v>24.343678822842751</v>
          </cell>
          <cell r="N83">
            <v>186.63487097512777</v>
          </cell>
          <cell r="P83">
            <v>1</v>
          </cell>
          <cell r="Q83">
            <v>1</v>
          </cell>
          <cell r="T83">
            <v>1</v>
          </cell>
          <cell r="U83">
            <v>1</v>
          </cell>
          <cell r="AD83">
            <v>43.080631313131313</v>
          </cell>
          <cell r="AG83">
            <v>1</v>
          </cell>
          <cell r="AT83">
            <v>24.231444883618799</v>
          </cell>
          <cell r="AV83">
            <v>253.94694717187787</v>
          </cell>
        </row>
        <row r="84">
          <cell r="C84" t="str">
            <v>Custo Total (R$/Hora)</v>
          </cell>
          <cell r="D84"/>
          <cell r="E84"/>
          <cell r="F84"/>
          <cell r="G84"/>
          <cell r="H84"/>
          <cell r="I84">
            <v>63.933948941063235</v>
          </cell>
          <cell r="J84">
            <v>98.357243211221771</v>
          </cell>
          <cell r="O84"/>
          <cell r="P84">
            <v>4.5877525252525251</v>
          </cell>
          <cell r="Q84">
            <v>5.955303030303031</v>
          </cell>
          <cell r="R84"/>
          <cell r="S84"/>
          <cell r="T84">
            <v>21.484848484848484</v>
          </cell>
          <cell r="U84">
            <v>11.052727272727273</v>
          </cell>
          <cell r="V84"/>
          <cell r="W84"/>
          <cell r="X84"/>
          <cell r="Y84"/>
          <cell r="AB84"/>
          <cell r="AC84"/>
          <cell r="AE84"/>
          <cell r="AF84"/>
          <cell r="AG84">
            <v>24.231444883618799</v>
          </cell>
          <cell r="AH84"/>
          <cell r="AI84"/>
          <cell r="AJ84"/>
          <cell r="AK84"/>
          <cell r="AL84"/>
          <cell r="AM84"/>
          <cell r="AN84"/>
          <cell r="AO84"/>
          <cell r="AP84"/>
          <cell r="AQ84"/>
          <cell r="AR84"/>
          <cell r="AS84"/>
        </row>
        <row r="85">
          <cell r="B85" t="str">
            <v>EQ26</v>
          </cell>
          <cell r="C85" t="str">
            <v>Quantidade</v>
          </cell>
          <cell r="G85">
            <v>1</v>
          </cell>
          <cell r="H85">
            <v>1</v>
          </cell>
          <cell r="K85">
            <v>54.768987294250593</v>
          </cell>
          <cell r="L85">
            <v>0.08</v>
          </cell>
          <cell r="M85">
            <v>4.3815189835400474</v>
          </cell>
          <cell r="N85">
            <v>59.15050627779064</v>
          </cell>
          <cell r="Z85">
            <v>1</v>
          </cell>
          <cell r="AD85">
            <v>45.719191919191914</v>
          </cell>
          <cell r="AT85">
            <v>0</v>
          </cell>
          <cell r="AV85">
            <v>104.86969819698255</v>
          </cell>
        </row>
        <row r="86">
          <cell r="C86" t="str">
            <v>Custo Total (R$/Hora)</v>
          </cell>
          <cell r="D86"/>
          <cell r="E86"/>
          <cell r="F86"/>
          <cell r="G86">
            <v>35.604079263915573</v>
          </cell>
          <cell r="H86">
            <v>19.164908030335017</v>
          </cell>
          <cell r="I86"/>
          <cell r="J86"/>
          <cell r="O86"/>
          <cell r="P86"/>
          <cell r="Q86"/>
          <cell r="R86"/>
          <cell r="S86"/>
          <cell r="T86"/>
          <cell r="U86"/>
          <cell r="V86"/>
          <cell r="W86"/>
          <cell r="X86"/>
          <cell r="Y86"/>
          <cell r="Z86">
            <v>45.719191919191914</v>
          </cell>
          <cell r="AB86"/>
          <cell r="AC86"/>
          <cell r="AE86"/>
          <cell r="AF86"/>
          <cell r="AG86"/>
          <cell r="AH86"/>
          <cell r="AI86"/>
          <cell r="AJ86"/>
          <cell r="AK86"/>
          <cell r="AL86"/>
          <cell r="AM86"/>
          <cell r="AN86"/>
          <cell r="AO86"/>
          <cell r="AP86"/>
          <cell r="AQ86"/>
          <cell r="AR86"/>
          <cell r="AS86"/>
        </row>
        <row r="87">
          <cell r="B87" t="str">
            <v>EQ26_T</v>
          </cell>
          <cell r="C87" t="str">
            <v>Quantidade</v>
          </cell>
          <cell r="G87">
            <v>1</v>
          </cell>
          <cell r="H87">
            <v>1</v>
          </cell>
          <cell r="K87">
            <v>68.461234117813234</v>
          </cell>
          <cell r="L87">
            <v>0.08</v>
          </cell>
          <cell r="M87">
            <v>5.4768987294250584</v>
          </cell>
          <cell r="N87">
            <v>73.938132847238293</v>
          </cell>
          <cell r="Z87">
            <v>1</v>
          </cell>
          <cell r="AD87">
            <v>45.719191919191914</v>
          </cell>
          <cell r="AT87">
            <v>0</v>
          </cell>
          <cell r="AV87">
            <v>119.65732476643021</v>
          </cell>
        </row>
        <row r="88">
          <cell r="C88" t="str">
            <v>Custo Total (R$/Hora)</v>
          </cell>
          <cell r="D88"/>
          <cell r="E88"/>
          <cell r="F88"/>
          <cell r="G88">
            <v>44.505099079894464</v>
          </cell>
          <cell r="H88">
            <v>23.95613503791877</v>
          </cell>
          <cell r="I88"/>
          <cell r="J88"/>
          <cell r="O88"/>
          <cell r="P88"/>
          <cell r="Q88"/>
          <cell r="R88"/>
          <cell r="S88"/>
          <cell r="T88"/>
          <cell r="U88"/>
          <cell r="V88"/>
          <cell r="W88"/>
          <cell r="X88"/>
          <cell r="Y88"/>
          <cell r="Z88">
            <v>45.719191919191914</v>
          </cell>
          <cell r="AA88"/>
          <cell r="AB88"/>
          <cell r="AC88"/>
          <cell r="AE88"/>
          <cell r="AF88"/>
          <cell r="AG88"/>
          <cell r="AH88"/>
          <cell r="AI88"/>
          <cell r="AJ88"/>
          <cell r="AK88"/>
          <cell r="AL88"/>
          <cell r="AM88"/>
          <cell r="AN88"/>
          <cell r="AO88"/>
          <cell r="AP88"/>
          <cell r="AQ88"/>
          <cell r="AR88"/>
          <cell r="AS88"/>
        </row>
        <row r="89">
          <cell r="B89" t="str">
            <v>EQ27</v>
          </cell>
          <cell r="C89" t="str">
            <v>Quantidade</v>
          </cell>
          <cell r="G89">
            <v>2</v>
          </cell>
          <cell r="H89">
            <v>2</v>
          </cell>
          <cell r="K89">
            <v>109.53797458850119</v>
          </cell>
          <cell r="L89">
            <v>0.08</v>
          </cell>
          <cell r="M89">
            <v>8.7630379670800949</v>
          </cell>
          <cell r="N89">
            <v>118.30101255558128</v>
          </cell>
          <cell r="S89">
            <v>1</v>
          </cell>
          <cell r="AD89">
            <v>12.267676767676768</v>
          </cell>
          <cell r="AJ89">
            <v>1</v>
          </cell>
          <cell r="AN89">
            <v>1</v>
          </cell>
          <cell r="AT89">
            <v>28.774840799297323</v>
          </cell>
          <cell r="AV89">
            <v>159.34353012255536</v>
          </cell>
        </row>
        <row r="90">
          <cell r="C90" t="str">
            <v>Custo Total (R$/Hora)</v>
          </cell>
          <cell r="D90"/>
          <cell r="E90"/>
          <cell r="F90"/>
          <cell r="G90">
            <v>71.208158527831145</v>
          </cell>
          <cell r="H90">
            <v>38.329816060670034</v>
          </cell>
          <cell r="I90"/>
          <cell r="J90"/>
          <cell r="O90"/>
          <cell r="P90"/>
          <cell r="Q90"/>
          <cell r="R90"/>
          <cell r="S90">
            <v>12.267676767676768</v>
          </cell>
          <cell r="T90"/>
          <cell r="U90"/>
          <cell r="V90"/>
          <cell r="W90"/>
          <cell r="X90"/>
          <cell r="Y90"/>
          <cell r="AB90"/>
          <cell r="AC90"/>
          <cell r="AE90"/>
          <cell r="AF90"/>
          <cell r="AG90"/>
          <cell r="AH90"/>
          <cell r="AI90"/>
          <cell r="AJ90">
            <v>9.9954710144927539</v>
          </cell>
          <cell r="AK90"/>
          <cell r="AL90"/>
          <cell r="AM90"/>
          <cell r="AN90">
            <v>18.779369784804569</v>
          </cell>
          <cell r="AO90"/>
          <cell r="AP90"/>
          <cell r="AQ90"/>
          <cell r="AR90"/>
          <cell r="AS90"/>
        </row>
        <row r="91">
          <cell r="B91" t="str">
            <v>EQ27_T</v>
          </cell>
          <cell r="C91" t="str">
            <v>Quantidade</v>
          </cell>
          <cell r="G91">
            <v>2</v>
          </cell>
          <cell r="H91">
            <v>2</v>
          </cell>
          <cell r="K91">
            <v>136.92246823562647</v>
          </cell>
          <cell r="L91">
            <v>0.08</v>
          </cell>
          <cell r="M91">
            <v>10.953797458850117</v>
          </cell>
          <cell r="N91">
            <v>147.87626569447659</v>
          </cell>
          <cell r="S91">
            <v>1</v>
          </cell>
          <cell r="AD91">
            <v>12.267676767676768</v>
          </cell>
          <cell r="AJ91">
            <v>1</v>
          </cell>
          <cell r="AN91">
            <v>1</v>
          </cell>
          <cell r="AT91">
            <v>28.774840799297323</v>
          </cell>
          <cell r="AV91">
            <v>188.91878326145067</v>
          </cell>
        </row>
        <row r="92">
          <cell r="C92" t="str">
            <v>Custo Total (R$/Hora)</v>
          </cell>
          <cell r="D92"/>
          <cell r="E92"/>
          <cell r="F92"/>
          <cell r="G92">
            <v>89.010198159788928</v>
          </cell>
          <cell r="H92">
            <v>47.91227007583754</v>
          </cell>
          <cell r="I92"/>
          <cell r="J92"/>
          <cell r="O92"/>
          <cell r="P92"/>
          <cell r="Q92"/>
          <cell r="R92"/>
          <cell r="S92">
            <v>12.267676767676768</v>
          </cell>
          <cell r="T92"/>
          <cell r="U92"/>
          <cell r="V92"/>
          <cell r="W92"/>
          <cell r="X92"/>
          <cell r="Y92"/>
          <cell r="Z92"/>
          <cell r="AA92"/>
          <cell r="AB92"/>
          <cell r="AC92"/>
          <cell r="AE92"/>
          <cell r="AF92"/>
          <cell r="AG92"/>
          <cell r="AH92"/>
          <cell r="AI92"/>
          <cell r="AJ92">
            <v>9.9954710144927539</v>
          </cell>
          <cell r="AK92"/>
          <cell r="AL92"/>
          <cell r="AM92"/>
          <cell r="AN92">
            <v>18.779369784804569</v>
          </cell>
          <cell r="AO92"/>
          <cell r="AP92"/>
          <cell r="AQ92"/>
          <cell r="AR92"/>
          <cell r="AS92"/>
        </row>
        <row r="93">
          <cell r="B93" t="str">
            <v>EQ28</v>
          </cell>
          <cell r="C93" t="str">
            <v>Quantidade</v>
          </cell>
          <cell r="F93">
            <v>1</v>
          </cell>
          <cell r="H93">
            <v>1</v>
          </cell>
          <cell r="K93">
            <v>56.146290787126091</v>
          </cell>
          <cell r="L93">
            <v>0.08</v>
          </cell>
          <cell r="M93">
            <v>4.4917032629700877</v>
          </cell>
          <cell r="N93">
            <v>60.637994050096182</v>
          </cell>
          <cell r="P93">
            <v>1</v>
          </cell>
          <cell r="AD93">
            <v>4.5877525252525251</v>
          </cell>
          <cell r="AT93">
            <v>0</v>
          </cell>
          <cell r="AV93">
            <v>65.225746575348708</v>
          </cell>
        </row>
        <row r="94">
          <cell r="C94" t="str">
            <v>Custo Total (R$/Hora)</v>
          </cell>
          <cell r="D94"/>
          <cell r="E94"/>
          <cell r="F94">
            <v>36.981382756791078</v>
          </cell>
          <cell r="G94"/>
          <cell r="H94">
            <v>19.164908030335017</v>
          </cell>
          <cell r="I94"/>
          <cell r="J94"/>
          <cell r="O94"/>
          <cell r="P94">
            <v>4.5877525252525251</v>
          </cell>
          <cell r="Q94"/>
          <cell r="R94"/>
          <cell r="S94"/>
          <cell r="T94"/>
          <cell r="U94"/>
          <cell r="V94"/>
          <cell r="W94"/>
          <cell r="X94"/>
          <cell r="Y94"/>
          <cell r="AB94"/>
          <cell r="AC94"/>
          <cell r="AE94"/>
          <cell r="AF94"/>
          <cell r="AG94"/>
          <cell r="AH94"/>
          <cell r="AI94"/>
          <cell r="AJ94"/>
          <cell r="AK94"/>
          <cell r="AL94"/>
          <cell r="AM94"/>
          <cell r="AN94"/>
          <cell r="AO94"/>
          <cell r="AP94"/>
          <cell r="AQ94"/>
          <cell r="AR94"/>
          <cell r="AS94"/>
        </row>
        <row r="95">
          <cell r="B95" t="str">
            <v>EQ29</v>
          </cell>
          <cell r="C95" t="str">
            <v>Quantidade</v>
          </cell>
          <cell r="F95">
            <v>1</v>
          </cell>
          <cell r="G95">
            <v>1</v>
          </cell>
          <cell r="H95">
            <v>1</v>
          </cell>
          <cell r="K95">
            <v>91.750370051041656</v>
          </cell>
          <cell r="L95">
            <v>0.08</v>
          </cell>
          <cell r="M95">
            <v>7.340029604083333</v>
          </cell>
          <cell r="N95">
            <v>99.090399655124983</v>
          </cell>
          <cell r="P95">
            <v>1</v>
          </cell>
          <cell r="AD95">
            <v>4.5877525252525251</v>
          </cell>
          <cell r="AT95">
            <v>0</v>
          </cell>
          <cell r="AV95">
            <v>103.67815218037751</v>
          </cell>
        </row>
        <row r="96">
          <cell r="C96" t="str">
            <v>Custo Total (R$/Hora)</v>
          </cell>
          <cell r="D96"/>
          <cell r="E96"/>
          <cell r="F96">
            <v>36.981382756791078</v>
          </cell>
          <cell r="G96">
            <v>35.604079263915573</v>
          </cell>
          <cell r="H96">
            <v>19.164908030335017</v>
          </cell>
          <cell r="I96"/>
          <cell r="J96"/>
          <cell r="O96"/>
          <cell r="P96">
            <v>4.5877525252525251</v>
          </cell>
          <cell r="Q96"/>
          <cell r="R96"/>
          <cell r="S96"/>
          <cell r="T96"/>
          <cell r="U96"/>
          <cell r="V96"/>
          <cell r="W96"/>
          <cell r="X96"/>
          <cell r="Y96"/>
          <cell r="AB96"/>
          <cell r="AC96"/>
          <cell r="AE96"/>
          <cell r="AF96"/>
          <cell r="AG96"/>
          <cell r="AH96"/>
          <cell r="AI96"/>
          <cell r="AJ96"/>
          <cell r="AK96"/>
          <cell r="AL96"/>
          <cell r="AM96"/>
          <cell r="AN96"/>
          <cell r="AO96"/>
          <cell r="AP96"/>
          <cell r="AQ96"/>
          <cell r="AR96"/>
          <cell r="AS96"/>
        </row>
        <row r="97">
          <cell r="B97" t="str">
            <v>EQ30</v>
          </cell>
          <cell r="C97" t="str">
            <v>Quantidade</v>
          </cell>
          <cell r="G97">
            <v>1</v>
          </cell>
          <cell r="H97">
            <v>1</v>
          </cell>
          <cell r="K97">
            <v>54.768987294250593</v>
          </cell>
          <cell r="L97">
            <v>0.08</v>
          </cell>
          <cell r="M97">
            <v>4.3815189835400474</v>
          </cell>
          <cell r="N97">
            <v>59.15050627779064</v>
          </cell>
          <cell r="Y97">
            <v>1</v>
          </cell>
          <cell r="AD97">
            <v>52.119191919191913</v>
          </cell>
          <cell r="AT97">
            <v>0</v>
          </cell>
          <cell r="AV97">
            <v>111.26969819698255</v>
          </cell>
        </row>
        <row r="98">
          <cell r="C98" t="str">
            <v>Custo Total (R$/Hora)</v>
          </cell>
          <cell r="D98"/>
          <cell r="E98"/>
          <cell r="F98"/>
          <cell r="G98">
            <v>35.604079263915573</v>
          </cell>
          <cell r="H98">
            <v>19.164908030335017</v>
          </cell>
          <cell r="I98"/>
          <cell r="J98"/>
          <cell r="O98"/>
          <cell r="P98"/>
          <cell r="Q98"/>
          <cell r="R98"/>
          <cell r="S98"/>
          <cell r="T98"/>
          <cell r="U98"/>
          <cell r="V98"/>
          <cell r="W98"/>
          <cell r="X98"/>
          <cell r="Y98">
            <v>52.119191919191913</v>
          </cell>
          <cell r="AB98"/>
          <cell r="AC98"/>
          <cell r="AE98"/>
          <cell r="AF98"/>
          <cell r="AG98"/>
          <cell r="AH98"/>
          <cell r="AI98"/>
          <cell r="AJ98"/>
          <cell r="AK98"/>
          <cell r="AL98"/>
          <cell r="AM98"/>
          <cell r="AN98"/>
          <cell r="AO98"/>
          <cell r="AP98"/>
          <cell r="AQ98"/>
          <cell r="AR98"/>
          <cell r="AS98"/>
        </row>
        <row r="99">
          <cell r="B99" t="str">
            <v>EQ31</v>
          </cell>
          <cell r="C99" t="str">
            <v>Quantidade</v>
          </cell>
          <cell r="G99">
            <v>1</v>
          </cell>
          <cell r="H99">
            <v>1</v>
          </cell>
          <cell r="K99">
            <v>54.768987294250593</v>
          </cell>
          <cell r="L99">
            <v>0.08</v>
          </cell>
          <cell r="M99">
            <v>4.3815189835400474</v>
          </cell>
          <cell r="N99">
            <v>59.15050627779064</v>
          </cell>
          <cell r="X99">
            <v>1</v>
          </cell>
          <cell r="AD99">
            <v>22.620833333333334</v>
          </cell>
          <cell r="AT99">
            <v>0</v>
          </cell>
          <cell r="AV99">
            <v>81.771339611123977</v>
          </cell>
        </row>
        <row r="100">
          <cell r="C100" t="str">
            <v>Custo Total (R$/Hora)</v>
          </cell>
          <cell r="D100"/>
          <cell r="E100"/>
          <cell r="F100"/>
          <cell r="G100">
            <v>35.604079263915573</v>
          </cell>
          <cell r="H100">
            <v>19.164908030335017</v>
          </cell>
          <cell r="I100"/>
          <cell r="J100"/>
          <cell r="O100"/>
          <cell r="P100"/>
          <cell r="Q100"/>
          <cell r="R100"/>
          <cell r="S100"/>
          <cell r="T100"/>
          <cell r="U100"/>
          <cell r="V100"/>
          <cell r="W100"/>
          <cell r="X100">
            <v>22.620833333333334</v>
          </cell>
          <cell r="Y100"/>
          <cell r="AB100"/>
          <cell r="AC100"/>
          <cell r="AE100"/>
          <cell r="AF100"/>
          <cell r="AG100"/>
          <cell r="AH100"/>
          <cell r="AI100"/>
          <cell r="AJ100"/>
          <cell r="AK100"/>
          <cell r="AL100"/>
          <cell r="AM100"/>
          <cell r="AN100"/>
          <cell r="AO100"/>
          <cell r="AP100"/>
          <cell r="AQ100"/>
          <cell r="AR100"/>
          <cell r="AS100"/>
        </row>
        <row r="101">
          <cell r="B101" t="str">
            <v>EQ32</v>
          </cell>
          <cell r="C101" t="str">
            <v>Quantidade</v>
          </cell>
          <cell r="K101">
            <v>0</v>
          </cell>
          <cell r="L101">
            <v>0.08</v>
          </cell>
          <cell r="M101">
            <v>0</v>
          </cell>
          <cell r="N101">
            <v>0</v>
          </cell>
          <cell r="AD101">
            <v>0</v>
          </cell>
          <cell r="AT101">
            <v>0</v>
          </cell>
          <cell r="AV101">
            <v>0</v>
          </cell>
        </row>
        <row r="102">
          <cell r="C102" t="str">
            <v>Custo Total (R$/Hora)</v>
          </cell>
          <cell r="D102"/>
          <cell r="E102"/>
          <cell r="F102"/>
          <cell r="G102"/>
          <cell r="H102"/>
          <cell r="I102"/>
          <cell r="J102"/>
          <cell r="O102"/>
          <cell r="P102"/>
          <cell r="Q102"/>
          <cell r="R102"/>
          <cell r="S102"/>
          <cell r="T102"/>
          <cell r="U102"/>
          <cell r="V102"/>
          <cell r="W102"/>
          <cell r="X102"/>
          <cell r="Y102"/>
          <cell r="AB102"/>
          <cell r="AC102"/>
          <cell r="AE102"/>
          <cell r="AF102"/>
          <cell r="AG102"/>
          <cell r="AH102"/>
          <cell r="AI102"/>
          <cell r="AJ102"/>
          <cell r="AK102"/>
          <cell r="AL102"/>
          <cell r="AM102"/>
          <cell r="AN102"/>
          <cell r="AO102"/>
          <cell r="AP102"/>
          <cell r="AQ102"/>
          <cell r="AR102"/>
          <cell r="AS102"/>
        </row>
        <row r="105">
          <cell r="B105" t="str">
            <v>EQUIPES COM TURNO</v>
          </cell>
          <cell r="C105" t="str">
            <v>Custo Unitário 6h (R$/Hora)</v>
          </cell>
          <cell r="D105">
            <v>52.209446092530392</v>
          </cell>
          <cell r="E105">
            <v>52.209446092530392</v>
          </cell>
          <cell r="F105">
            <v>46.226728445988854</v>
          </cell>
          <cell r="G105">
            <v>44.505099079894464</v>
          </cell>
          <cell r="H105">
            <v>23.95613503791877</v>
          </cell>
          <cell r="I105">
            <v>79.917436176329048</v>
          </cell>
          <cell r="J105">
            <v>122.94655401402721</v>
          </cell>
          <cell r="K105" t="str">
            <v>Mão de Obra</v>
          </cell>
          <cell r="L105" t="str">
            <v>% EPI + EPC</v>
          </cell>
          <cell r="M105" t="str">
            <v>Custo EPI + EPC</v>
          </cell>
          <cell r="N105" t="str">
            <v>Mão de Obra Total</v>
          </cell>
          <cell r="O105">
            <v>4.4077525252525254</v>
          </cell>
          <cell r="P105">
            <v>4.5877525252525251</v>
          </cell>
          <cell r="Q105">
            <v>5.955303030303031</v>
          </cell>
          <cell r="R105">
            <v>6.7662878787878791</v>
          </cell>
          <cell r="S105">
            <v>12.267676767676768</v>
          </cell>
          <cell r="T105">
            <v>21.484848484848484</v>
          </cell>
          <cell r="U105">
            <v>11.052727272727273</v>
          </cell>
          <cell r="V105">
            <v>2.2656969696969695</v>
          </cell>
          <cell r="W105">
            <v>1.0097676767676769</v>
          </cell>
          <cell r="X105">
            <v>22.620833333333334</v>
          </cell>
          <cell r="Y105">
            <v>52.119191919191913</v>
          </cell>
          <cell r="Z105">
            <v>45.719191919191914</v>
          </cell>
          <cell r="AA105">
            <v>0</v>
          </cell>
          <cell r="AB105">
            <v>0</v>
          </cell>
          <cell r="AC105">
            <v>0</v>
          </cell>
          <cell r="AD105" t="str">
            <v>Veículo</v>
          </cell>
          <cell r="AE105">
            <v>0.51491820377689945</v>
          </cell>
          <cell r="AF105">
            <v>2.6654589371980677</v>
          </cell>
          <cell r="AG105">
            <v>24.231444883618799</v>
          </cell>
          <cell r="AH105">
            <v>28.774840799297323</v>
          </cell>
          <cell r="AI105">
            <v>51.491820377689947</v>
          </cell>
          <cell r="AJ105">
            <v>9.9954710144927539</v>
          </cell>
          <cell r="AK105">
            <v>19.990942028985508</v>
          </cell>
          <cell r="AL105">
            <v>3.6347167325428191E-2</v>
          </cell>
          <cell r="AM105">
            <v>0</v>
          </cell>
          <cell r="AN105">
            <v>18.779369784804569</v>
          </cell>
          <cell r="AO105">
            <v>6.0578612209046998</v>
          </cell>
          <cell r="AP105">
            <v>18.173583662714098</v>
          </cell>
          <cell r="AQ105">
            <v>11.509936319718928</v>
          </cell>
          <cell r="AR105">
            <v>3.0289306104523499</v>
          </cell>
          <cell r="AS105">
            <v>0</v>
          </cell>
          <cell r="AT105" t="str">
            <v>Máquinas</v>
          </cell>
          <cell r="AV105" t="str">
            <v>EQUIPE</v>
          </cell>
        </row>
      </sheetData>
      <sheetData sheetId="4">
        <row r="13">
          <cell r="C13" t="str">
            <v>Veículo Leve Administrativo</v>
          </cell>
          <cell r="D13">
            <v>25000</v>
          </cell>
          <cell r="E13">
            <v>0</v>
          </cell>
          <cell r="F13">
            <v>0</v>
          </cell>
          <cell r="G13">
            <v>4</v>
          </cell>
          <cell r="H13">
            <v>5</v>
          </cell>
          <cell r="I13">
            <v>22000</v>
          </cell>
          <cell r="J13">
            <v>15</v>
          </cell>
          <cell r="K13" t="str">
            <v>Gasolina</v>
          </cell>
          <cell r="L13">
            <v>2.7</v>
          </cell>
          <cell r="M13">
            <v>0.05</v>
          </cell>
          <cell r="N13">
            <v>0.06</v>
          </cell>
          <cell r="O13">
            <v>3000</v>
          </cell>
          <cell r="Q13">
            <v>3960.0000000000005</v>
          </cell>
          <cell r="R13">
            <v>1250</v>
          </cell>
          <cell r="S13">
            <v>1500</v>
          </cell>
          <cell r="T13">
            <v>6513.257575757576</v>
          </cell>
          <cell r="U13">
            <v>13223.257575757576</v>
          </cell>
          <cell r="V13">
            <v>1101.9381313131314</v>
          </cell>
          <cell r="W13">
            <v>4.4077525252525254</v>
          </cell>
        </row>
        <row r="14">
          <cell r="C14" t="str">
            <v>Veículo Leve Operacional</v>
          </cell>
          <cell r="D14">
            <v>25000</v>
          </cell>
          <cell r="E14">
            <v>0</v>
          </cell>
          <cell r="F14">
            <v>0</v>
          </cell>
          <cell r="G14">
            <v>4</v>
          </cell>
          <cell r="H14">
            <v>5</v>
          </cell>
          <cell r="I14">
            <v>25000</v>
          </cell>
          <cell r="J14">
            <v>15</v>
          </cell>
          <cell r="K14" t="str">
            <v>Gasolina</v>
          </cell>
          <cell r="L14">
            <v>2.7</v>
          </cell>
          <cell r="M14">
            <v>0.05</v>
          </cell>
          <cell r="N14">
            <v>0.06</v>
          </cell>
          <cell r="O14">
            <v>3000</v>
          </cell>
          <cell r="Q14">
            <v>4500.0000000000009</v>
          </cell>
          <cell r="R14">
            <v>1250</v>
          </cell>
          <cell r="S14">
            <v>1500</v>
          </cell>
          <cell r="T14">
            <v>6513.257575757576</v>
          </cell>
          <cell r="U14">
            <v>13763.257575757576</v>
          </cell>
          <cell r="V14">
            <v>1146.9381313131314</v>
          </cell>
          <cell r="W14">
            <v>4.5877525252525251</v>
          </cell>
        </row>
        <row r="15">
          <cell r="C15" t="str">
            <v>Veículo Leve tipo Pick-Up</v>
          </cell>
          <cell r="D15">
            <v>30000</v>
          </cell>
          <cell r="E15">
            <v>0</v>
          </cell>
          <cell r="F15">
            <v>0</v>
          </cell>
          <cell r="G15">
            <v>2</v>
          </cell>
          <cell r="H15">
            <v>5</v>
          </cell>
          <cell r="I15">
            <v>25000</v>
          </cell>
          <cell r="J15">
            <v>10</v>
          </cell>
          <cell r="K15" t="str">
            <v>Gasolina</v>
          </cell>
          <cell r="L15">
            <v>2.7</v>
          </cell>
          <cell r="M15">
            <v>0.05</v>
          </cell>
          <cell r="N15">
            <v>0.06</v>
          </cell>
          <cell r="O15">
            <v>3000</v>
          </cell>
          <cell r="Q15">
            <v>6750</v>
          </cell>
          <cell r="R15">
            <v>1500</v>
          </cell>
          <cell r="S15">
            <v>1800</v>
          </cell>
          <cell r="T15">
            <v>7815.909090909091</v>
          </cell>
          <cell r="U15">
            <v>17865.909090909092</v>
          </cell>
          <cell r="V15">
            <v>1488.8257575757577</v>
          </cell>
          <cell r="W15">
            <v>5.955303030303031</v>
          </cell>
        </row>
        <row r="16">
          <cell r="C16" t="str">
            <v>Veículo Médio tipo Pick-Up</v>
          </cell>
          <cell r="D16">
            <v>45000</v>
          </cell>
          <cell r="E16">
            <v>0</v>
          </cell>
          <cell r="F16">
            <v>0</v>
          </cell>
          <cell r="G16">
            <v>2</v>
          </cell>
          <cell r="H16">
            <v>8</v>
          </cell>
          <cell r="I16">
            <v>20000</v>
          </cell>
          <cell r="J16">
            <v>8</v>
          </cell>
          <cell r="K16" t="str">
            <v>Diesel</v>
          </cell>
          <cell r="L16">
            <v>1.9</v>
          </cell>
          <cell r="M16">
            <v>0.1</v>
          </cell>
          <cell r="N16">
            <v>0.06</v>
          </cell>
          <cell r="O16">
            <v>3000</v>
          </cell>
          <cell r="Q16">
            <v>4750</v>
          </cell>
          <cell r="R16">
            <v>4500</v>
          </cell>
          <cell r="S16">
            <v>2700</v>
          </cell>
          <cell r="T16">
            <v>8348.863636363636</v>
          </cell>
          <cell r="U16">
            <v>20298.863636363636</v>
          </cell>
          <cell r="V16">
            <v>1691.5719696969697</v>
          </cell>
          <cell r="W16">
            <v>6.7662878787878791</v>
          </cell>
        </row>
        <row r="17">
          <cell r="C17" t="str">
            <v>Caminhão Leve</v>
          </cell>
          <cell r="D17">
            <v>100000</v>
          </cell>
          <cell r="E17">
            <v>0</v>
          </cell>
          <cell r="F17">
            <v>0</v>
          </cell>
          <cell r="G17">
            <v>3</v>
          </cell>
          <cell r="H17">
            <v>10</v>
          </cell>
          <cell r="I17">
            <v>15000</v>
          </cell>
          <cell r="J17">
            <v>6</v>
          </cell>
          <cell r="K17" t="str">
            <v>Diesel</v>
          </cell>
          <cell r="L17">
            <v>1.9</v>
          </cell>
          <cell r="M17">
            <v>0.1</v>
          </cell>
          <cell r="N17">
            <v>0.06</v>
          </cell>
          <cell r="O17">
            <v>3000</v>
          </cell>
          <cell r="Q17">
            <v>4750</v>
          </cell>
          <cell r="R17">
            <v>10000</v>
          </cell>
          <cell r="S17">
            <v>6000</v>
          </cell>
          <cell r="T17">
            <v>16053.030303030304</v>
          </cell>
          <cell r="U17">
            <v>36803.030303030304</v>
          </cell>
          <cell r="V17">
            <v>3066.9191919191921</v>
          </cell>
          <cell r="W17">
            <v>12.267676767676768</v>
          </cell>
        </row>
        <row r="18">
          <cell r="C18" t="str">
            <v>Caminhão Pesado</v>
          </cell>
          <cell r="D18">
            <v>150000</v>
          </cell>
          <cell r="E18">
            <v>0</v>
          </cell>
          <cell r="F18">
            <v>0</v>
          </cell>
          <cell r="G18">
            <v>3</v>
          </cell>
          <cell r="H18">
            <v>15</v>
          </cell>
          <cell r="I18">
            <v>45000</v>
          </cell>
          <cell r="J18">
            <v>4</v>
          </cell>
          <cell r="K18" t="str">
            <v>Diesel</v>
          </cell>
          <cell r="L18">
            <v>1.9</v>
          </cell>
          <cell r="M18">
            <v>0.1</v>
          </cell>
          <cell r="N18">
            <v>0.06</v>
          </cell>
          <cell r="O18">
            <v>3000</v>
          </cell>
          <cell r="Q18">
            <v>21375</v>
          </cell>
          <cell r="R18">
            <v>15000</v>
          </cell>
          <cell r="S18">
            <v>9000</v>
          </cell>
          <cell r="T18">
            <v>19079.545454545456</v>
          </cell>
          <cell r="U18">
            <v>64454.545454545456</v>
          </cell>
          <cell r="V18">
            <v>5371.212121212121</v>
          </cell>
          <cell r="W18">
            <v>21.484848484848484</v>
          </cell>
        </row>
        <row r="19">
          <cell r="C19" t="str">
            <v>Utilitário - Van</v>
          </cell>
          <cell r="D19">
            <v>45000</v>
          </cell>
          <cell r="E19">
            <v>0</v>
          </cell>
          <cell r="F19">
            <v>0</v>
          </cell>
          <cell r="G19">
            <v>10</v>
          </cell>
          <cell r="H19">
            <v>5</v>
          </cell>
          <cell r="I19">
            <v>15000</v>
          </cell>
          <cell r="J19">
            <v>10</v>
          </cell>
          <cell r="K19" t="str">
            <v>Gasolina</v>
          </cell>
          <cell r="L19">
            <v>2.7</v>
          </cell>
          <cell r="M19">
            <v>0.05</v>
          </cell>
          <cell r="N19">
            <v>0.06</v>
          </cell>
          <cell r="O19">
            <v>1875</v>
          </cell>
          <cell r="Q19">
            <v>4050.0000000000005</v>
          </cell>
          <cell r="R19">
            <v>2250</v>
          </cell>
          <cell r="S19">
            <v>2700</v>
          </cell>
          <cell r="T19">
            <v>11723.863636363636</v>
          </cell>
          <cell r="U19">
            <v>20723.863636363636</v>
          </cell>
          <cell r="V19">
            <v>1726.9886363636363</v>
          </cell>
          <cell r="W19">
            <v>11.052727272727273</v>
          </cell>
        </row>
        <row r="20">
          <cell r="C20" t="str">
            <v>Motocicleta</v>
          </cell>
          <cell r="D20">
            <v>6000</v>
          </cell>
          <cell r="E20">
            <v>0</v>
          </cell>
          <cell r="F20">
            <v>0</v>
          </cell>
          <cell r="G20">
            <v>1</v>
          </cell>
          <cell r="H20">
            <v>5</v>
          </cell>
          <cell r="I20">
            <v>30000</v>
          </cell>
          <cell r="J20">
            <v>40</v>
          </cell>
          <cell r="K20" t="str">
            <v>Gasolina</v>
          </cell>
          <cell r="L20">
            <v>2.7</v>
          </cell>
          <cell r="M20">
            <v>0.05</v>
          </cell>
          <cell r="N20">
            <v>0.06</v>
          </cell>
          <cell r="O20">
            <v>1875</v>
          </cell>
          <cell r="Q20">
            <v>2025.0000000000002</v>
          </cell>
          <cell r="R20">
            <v>300</v>
          </cell>
          <cell r="S20">
            <v>360</v>
          </cell>
          <cell r="T20">
            <v>1563.1818181818182</v>
          </cell>
          <cell r="U20">
            <v>4248.181818181818</v>
          </cell>
          <cell r="V20">
            <v>354.0151515151515</v>
          </cell>
          <cell r="W20">
            <v>2.2656969696969695</v>
          </cell>
        </row>
        <row r="21">
          <cell r="C21" t="str">
            <v>Lancha</v>
          </cell>
          <cell r="D21">
            <v>10000</v>
          </cell>
          <cell r="E21">
            <v>0</v>
          </cell>
          <cell r="F21">
            <v>0</v>
          </cell>
          <cell r="G21">
            <v>4</v>
          </cell>
          <cell r="H21">
            <v>10</v>
          </cell>
          <cell r="I21">
            <v>1200</v>
          </cell>
          <cell r="J21">
            <v>10</v>
          </cell>
          <cell r="K21" t="str">
            <v>Gasolina</v>
          </cell>
          <cell r="L21">
            <v>2.7</v>
          </cell>
          <cell r="M21">
            <v>0.05</v>
          </cell>
          <cell r="N21">
            <v>0.06</v>
          </cell>
          <cell r="O21">
            <v>3000</v>
          </cell>
          <cell r="Q21">
            <v>324</v>
          </cell>
          <cell r="R21">
            <v>500</v>
          </cell>
          <cell r="S21">
            <v>600</v>
          </cell>
          <cell r="T21">
            <v>1605.3030303030305</v>
          </cell>
          <cell r="U21">
            <v>3029.3030303030305</v>
          </cell>
          <cell r="V21">
            <v>252.4419191919192</v>
          </cell>
          <cell r="W21">
            <v>1.0097676767676769</v>
          </cell>
        </row>
        <row r="22">
          <cell r="C22" t="str">
            <v>Caminhão Basculante</v>
          </cell>
          <cell r="D22">
            <v>150000</v>
          </cell>
          <cell r="E22">
            <v>15000</v>
          </cell>
          <cell r="F22">
            <v>0</v>
          </cell>
          <cell r="G22">
            <v>3</v>
          </cell>
          <cell r="H22">
            <v>15</v>
          </cell>
          <cell r="I22">
            <v>45000</v>
          </cell>
          <cell r="J22">
            <v>4</v>
          </cell>
          <cell r="K22" t="str">
            <v>Diesel</v>
          </cell>
          <cell r="L22">
            <v>1.9</v>
          </cell>
          <cell r="M22">
            <v>0.1</v>
          </cell>
          <cell r="N22">
            <v>0.06</v>
          </cell>
          <cell r="O22">
            <v>3000</v>
          </cell>
          <cell r="Q22">
            <v>21375</v>
          </cell>
          <cell r="R22">
            <v>16500</v>
          </cell>
          <cell r="S22">
            <v>9000</v>
          </cell>
          <cell r="T22">
            <v>20987.5</v>
          </cell>
          <cell r="U22">
            <v>67862.5</v>
          </cell>
          <cell r="V22">
            <v>5655.208333333333</v>
          </cell>
          <cell r="W22">
            <v>22.620833333333334</v>
          </cell>
        </row>
        <row r="23">
          <cell r="C23" t="str">
            <v>Caminhão Munck</v>
          </cell>
          <cell r="D23">
            <v>470000</v>
          </cell>
          <cell r="E23">
            <v>0</v>
          </cell>
          <cell r="F23">
            <v>0</v>
          </cell>
          <cell r="G23">
            <v>3</v>
          </cell>
          <cell r="H23">
            <v>15</v>
          </cell>
          <cell r="I23">
            <v>45000</v>
          </cell>
          <cell r="J23">
            <v>4</v>
          </cell>
          <cell r="K23" t="str">
            <v>Diesel</v>
          </cell>
          <cell r="L23">
            <v>1.9</v>
          </cell>
          <cell r="M23">
            <v>0.1</v>
          </cell>
          <cell r="N23">
            <v>0.06</v>
          </cell>
          <cell r="O23">
            <v>3000</v>
          </cell>
          <cell r="Q23">
            <v>21375</v>
          </cell>
          <cell r="R23">
            <v>47000</v>
          </cell>
          <cell r="S23">
            <v>28200</v>
          </cell>
          <cell r="T23">
            <v>59782.57575757576</v>
          </cell>
          <cell r="U23">
            <v>156357.57575757575</v>
          </cell>
          <cell r="V23">
            <v>13029.797979797979</v>
          </cell>
          <cell r="W23">
            <v>52.119191919191913</v>
          </cell>
        </row>
        <row r="24">
          <cell r="C24" t="str">
            <v>Caminhão Pipa</v>
          </cell>
          <cell r="D24">
            <v>150000</v>
          </cell>
          <cell r="E24">
            <v>320000</v>
          </cell>
          <cell r="F24">
            <v>0</v>
          </cell>
          <cell r="G24">
            <v>3</v>
          </cell>
          <cell r="H24">
            <v>15</v>
          </cell>
          <cell r="I24">
            <v>45000</v>
          </cell>
          <cell r="J24">
            <v>4</v>
          </cell>
          <cell r="K24" t="str">
            <v>Diesel</v>
          </cell>
          <cell r="L24">
            <v>1.9</v>
          </cell>
          <cell r="M24">
            <v>0.1</v>
          </cell>
          <cell r="N24">
            <v>0.06</v>
          </cell>
          <cell r="O24">
            <v>3000</v>
          </cell>
          <cell r="Q24">
            <v>21375</v>
          </cell>
          <cell r="R24">
            <v>47000</v>
          </cell>
          <cell r="S24">
            <v>9000</v>
          </cell>
          <cell r="T24">
            <v>59782.57575757576</v>
          </cell>
          <cell r="U24">
            <v>137157.57575757575</v>
          </cell>
          <cell r="V24">
            <v>11429.797979797979</v>
          </cell>
          <cell r="W24">
            <v>45.719191919191914</v>
          </cell>
        </row>
        <row r="25">
          <cell r="E25">
            <v>0</v>
          </cell>
          <cell r="F25">
            <v>0</v>
          </cell>
          <cell r="L25">
            <v>0</v>
          </cell>
          <cell r="O25">
            <v>3000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</row>
        <row r="26">
          <cell r="E26">
            <v>0</v>
          </cell>
          <cell r="F26">
            <v>0</v>
          </cell>
          <cell r="L26">
            <v>0</v>
          </cell>
          <cell r="O26">
            <v>3000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</row>
        <row r="27">
          <cell r="E27">
            <v>0</v>
          </cell>
          <cell r="F27">
            <v>0</v>
          </cell>
          <cell r="L27">
            <v>0</v>
          </cell>
          <cell r="O27">
            <v>3000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</row>
        <row r="33">
          <cell r="C33" t="str">
            <v>Compressor</v>
          </cell>
          <cell r="D33">
            <v>8500</v>
          </cell>
          <cell r="E33">
            <v>0</v>
          </cell>
          <cell r="F33">
            <v>0</v>
          </cell>
          <cell r="H33">
            <v>15</v>
          </cell>
          <cell r="L33">
            <v>0</v>
          </cell>
          <cell r="M33">
            <v>0.03</v>
          </cell>
          <cell r="N33">
            <v>0.01</v>
          </cell>
          <cell r="O33">
            <v>2760</v>
          </cell>
          <cell r="Q33">
            <v>0</v>
          </cell>
          <cell r="R33">
            <v>255</v>
          </cell>
          <cell r="S33">
            <v>85</v>
          </cell>
          <cell r="T33">
            <v>1081.1742424242425</v>
          </cell>
          <cell r="U33">
            <v>1421.1742424242425</v>
          </cell>
          <cell r="V33">
            <v>118.43118686868688</v>
          </cell>
          <cell r="W33">
            <v>0.51491820377689945</v>
          </cell>
        </row>
        <row r="34">
          <cell r="C34" t="str">
            <v>Empilhadeira</v>
          </cell>
          <cell r="D34">
            <v>44000</v>
          </cell>
          <cell r="E34">
            <v>0</v>
          </cell>
          <cell r="F34">
            <v>0</v>
          </cell>
          <cell r="H34">
            <v>15</v>
          </cell>
          <cell r="L34">
            <v>0</v>
          </cell>
          <cell r="M34">
            <v>0.03</v>
          </cell>
          <cell r="N34">
            <v>0.01</v>
          </cell>
          <cell r="O34">
            <v>2760</v>
          </cell>
          <cell r="Q34">
            <v>0</v>
          </cell>
          <cell r="R34">
            <v>1320</v>
          </cell>
          <cell r="S34">
            <v>440</v>
          </cell>
          <cell r="T34">
            <v>5596.666666666667</v>
          </cell>
          <cell r="U34">
            <v>7356.666666666667</v>
          </cell>
          <cell r="V34">
            <v>613.05555555555554</v>
          </cell>
          <cell r="W34">
            <v>2.6654589371980677</v>
          </cell>
        </row>
        <row r="35">
          <cell r="C35" t="str">
            <v>Equipamento de Jato - Desobstrutor</v>
          </cell>
          <cell r="D35">
            <v>400000</v>
          </cell>
          <cell r="E35">
            <v>0</v>
          </cell>
          <cell r="F35">
            <v>0</v>
          </cell>
          <cell r="H35">
            <v>15</v>
          </cell>
          <cell r="L35">
            <v>0</v>
          </cell>
          <cell r="M35">
            <v>0.03</v>
          </cell>
          <cell r="N35">
            <v>0.01</v>
          </cell>
          <cell r="O35">
            <v>2760</v>
          </cell>
          <cell r="Q35">
            <v>0</v>
          </cell>
          <cell r="R35">
            <v>12000</v>
          </cell>
          <cell r="S35">
            <v>4000</v>
          </cell>
          <cell r="T35">
            <v>50878.787878787887</v>
          </cell>
          <cell r="U35">
            <v>66878.787878787887</v>
          </cell>
          <cell r="V35">
            <v>5573.2323232323242</v>
          </cell>
          <cell r="W35">
            <v>24.231444883618799</v>
          </cell>
        </row>
        <row r="36">
          <cell r="C36" t="str">
            <v>Escavadeira</v>
          </cell>
          <cell r="D36">
            <v>475000</v>
          </cell>
          <cell r="E36">
            <v>0</v>
          </cell>
          <cell r="F36">
            <v>0</v>
          </cell>
          <cell r="H36">
            <v>15</v>
          </cell>
          <cell r="L36">
            <v>0</v>
          </cell>
          <cell r="M36">
            <v>0.03</v>
          </cell>
          <cell r="N36">
            <v>0.01</v>
          </cell>
          <cell r="O36">
            <v>2760</v>
          </cell>
          <cell r="Q36">
            <v>0</v>
          </cell>
          <cell r="R36">
            <v>14250</v>
          </cell>
          <cell r="S36">
            <v>4750</v>
          </cell>
          <cell r="T36">
            <v>60418.560606060608</v>
          </cell>
          <cell r="U36">
            <v>79418.560606060608</v>
          </cell>
          <cell r="V36">
            <v>6618.2133838383843</v>
          </cell>
          <cell r="W36">
            <v>28.774840799297323</v>
          </cell>
        </row>
        <row r="37">
          <cell r="C37" t="str">
            <v>Guindaste</v>
          </cell>
          <cell r="D37">
            <v>850000</v>
          </cell>
          <cell r="E37">
            <v>0</v>
          </cell>
          <cell r="F37">
            <v>0</v>
          </cell>
          <cell r="H37">
            <v>15</v>
          </cell>
          <cell r="L37">
            <v>0</v>
          </cell>
          <cell r="M37">
            <v>0.03</v>
          </cell>
          <cell r="N37">
            <v>0.01</v>
          </cell>
          <cell r="O37">
            <v>2760</v>
          </cell>
          <cell r="Q37">
            <v>0</v>
          </cell>
          <cell r="R37">
            <v>25500</v>
          </cell>
          <cell r="S37">
            <v>8500</v>
          </cell>
          <cell r="T37">
            <v>108117.42424242425</v>
          </cell>
          <cell r="U37">
            <v>142117.42424242425</v>
          </cell>
          <cell r="V37">
            <v>11843.118686868687</v>
          </cell>
          <cell r="W37">
            <v>51.491820377689947</v>
          </cell>
        </row>
        <row r="38">
          <cell r="C38" t="str">
            <v>Maquina de Cortar Asfalto</v>
          </cell>
          <cell r="D38">
            <v>165000</v>
          </cell>
          <cell r="E38">
            <v>0</v>
          </cell>
          <cell r="F38">
            <v>0</v>
          </cell>
          <cell r="H38">
            <v>15</v>
          </cell>
          <cell r="L38">
            <v>0</v>
          </cell>
          <cell r="M38">
            <v>0.03</v>
          </cell>
          <cell r="N38">
            <v>0.01</v>
          </cell>
          <cell r="O38">
            <v>2760</v>
          </cell>
          <cell r="Q38">
            <v>0</v>
          </cell>
          <cell r="R38">
            <v>4950</v>
          </cell>
          <cell r="S38">
            <v>1650</v>
          </cell>
          <cell r="T38">
            <v>20987.5</v>
          </cell>
          <cell r="U38">
            <v>27587.5</v>
          </cell>
          <cell r="V38">
            <v>2298.9583333333335</v>
          </cell>
          <cell r="W38">
            <v>9.9954710144927539</v>
          </cell>
        </row>
        <row r="39">
          <cell r="C39" t="str">
            <v>Motoniveladora</v>
          </cell>
          <cell r="D39">
            <v>330000</v>
          </cell>
          <cell r="E39">
            <v>0</v>
          </cell>
          <cell r="F39">
            <v>0</v>
          </cell>
          <cell r="H39">
            <v>15</v>
          </cell>
          <cell r="L39">
            <v>0</v>
          </cell>
          <cell r="M39">
            <v>0.03</v>
          </cell>
          <cell r="N39">
            <v>0.01</v>
          </cell>
          <cell r="O39">
            <v>2760</v>
          </cell>
          <cell r="Q39">
            <v>0</v>
          </cell>
          <cell r="R39">
            <v>9900</v>
          </cell>
          <cell r="S39">
            <v>3300</v>
          </cell>
          <cell r="T39">
            <v>41975</v>
          </cell>
          <cell r="U39">
            <v>55175</v>
          </cell>
          <cell r="V39">
            <v>4597.916666666667</v>
          </cell>
          <cell r="W39">
            <v>19.990942028985508</v>
          </cell>
        </row>
        <row r="40">
          <cell r="C40" t="str">
            <v>Motor Estacionario</v>
          </cell>
          <cell r="D40">
            <v>600</v>
          </cell>
          <cell r="E40">
            <v>0</v>
          </cell>
          <cell r="F40">
            <v>0</v>
          </cell>
          <cell r="H40">
            <v>15</v>
          </cell>
          <cell r="L40">
            <v>0</v>
          </cell>
          <cell r="M40">
            <v>0.03</v>
          </cell>
          <cell r="N40">
            <v>0.01</v>
          </cell>
          <cell r="O40">
            <v>2760</v>
          </cell>
          <cell r="Q40">
            <v>0</v>
          </cell>
          <cell r="R40">
            <v>18</v>
          </cell>
          <cell r="S40">
            <v>6</v>
          </cell>
          <cell r="T40">
            <v>76.318181818181813</v>
          </cell>
          <cell r="U40">
            <v>100.31818181818181</v>
          </cell>
          <cell r="V40">
            <v>8.3598484848484844</v>
          </cell>
          <cell r="W40">
            <v>3.6347167325428191E-2</v>
          </cell>
        </row>
        <row r="41">
          <cell r="C41" t="str">
            <v>Plataforma</v>
          </cell>
          <cell r="E41">
            <v>0</v>
          </cell>
          <cell r="F41">
            <v>0</v>
          </cell>
          <cell r="L41">
            <v>0</v>
          </cell>
          <cell r="M41">
            <v>0.03</v>
          </cell>
          <cell r="N41">
            <v>0.01</v>
          </cell>
          <cell r="O41">
            <v>2760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</row>
        <row r="42">
          <cell r="C42" t="str">
            <v>Retroescavadeira</v>
          </cell>
          <cell r="D42">
            <v>310000</v>
          </cell>
          <cell r="E42">
            <v>0</v>
          </cell>
          <cell r="F42">
            <v>0</v>
          </cell>
          <cell r="H42">
            <v>15</v>
          </cell>
          <cell r="L42">
            <v>0</v>
          </cell>
          <cell r="M42">
            <v>0.03</v>
          </cell>
          <cell r="N42">
            <v>0.01</v>
          </cell>
          <cell r="O42">
            <v>2760</v>
          </cell>
          <cell r="Q42">
            <v>0</v>
          </cell>
          <cell r="R42">
            <v>9300</v>
          </cell>
          <cell r="S42">
            <v>3100</v>
          </cell>
          <cell r="T42">
            <v>39431.060606060608</v>
          </cell>
          <cell r="U42">
            <v>51831.060606060608</v>
          </cell>
          <cell r="V42">
            <v>4319.2550505050503</v>
          </cell>
          <cell r="W42">
            <v>18.779369784804569</v>
          </cell>
        </row>
        <row r="43">
          <cell r="C43" t="str">
            <v>Trator</v>
          </cell>
          <cell r="D43">
            <v>100000</v>
          </cell>
          <cell r="E43">
            <v>0</v>
          </cell>
          <cell r="F43">
            <v>0</v>
          </cell>
          <cell r="H43">
            <v>15</v>
          </cell>
          <cell r="L43">
            <v>0</v>
          </cell>
          <cell r="M43">
            <v>0.03</v>
          </cell>
          <cell r="N43">
            <v>0.01</v>
          </cell>
          <cell r="O43">
            <v>2760</v>
          </cell>
          <cell r="Q43">
            <v>0</v>
          </cell>
          <cell r="R43">
            <v>3000</v>
          </cell>
          <cell r="S43">
            <v>1000</v>
          </cell>
          <cell r="T43">
            <v>12719.696969696972</v>
          </cell>
          <cell r="U43">
            <v>16719.696969696972</v>
          </cell>
          <cell r="V43">
            <v>1393.3080808080811</v>
          </cell>
          <cell r="W43">
            <v>6.0578612209046998</v>
          </cell>
        </row>
        <row r="44">
          <cell r="C44" t="str">
            <v>Trator Esteira</v>
          </cell>
          <cell r="D44">
            <v>300000</v>
          </cell>
          <cell r="E44">
            <v>0</v>
          </cell>
          <cell r="F44">
            <v>0</v>
          </cell>
          <cell r="H44">
            <v>15</v>
          </cell>
          <cell r="L44">
            <v>0</v>
          </cell>
          <cell r="M44">
            <v>0.03</v>
          </cell>
          <cell r="N44">
            <v>0.01</v>
          </cell>
          <cell r="O44">
            <v>2760</v>
          </cell>
          <cell r="Q44">
            <v>0</v>
          </cell>
          <cell r="R44">
            <v>9000</v>
          </cell>
          <cell r="S44">
            <v>3000</v>
          </cell>
          <cell r="T44">
            <v>38159.090909090912</v>
          </cell>
          <cell r="U44">
            <v>50159.090909090912</v>
          </cell>
          <cell r="V44">
            <v>4179.9242424242429</v>
          </cell>
          <cell r="W44">
            <v>18.173583662714098</v>
          </cell>
        </row>
        <row r="45">
          <cell r="C45" t="str">
            <v>Trator Roçadeira</v>
          </cell>
          <cell r="D45">
            <v>190000</v>
          </cell>
          <cell r="E45">
            <v>0</v>
          </cell>
          <cell r="F45">
            <v>0</v>
          </cell>
          <cell r="H45">
            <v>15</v>
          </cell>
          <cell r="L45">
            <v>0</v>
          </cell>
          <cell r="M45">
            <v>0.03</v>
          </cell>
          <cell r="N45">
            <v>0.01</v>
          </cell>
          <cell r="O45">
            <v>2760</v>
          </cell>
          <cell r="Q45">
            <v>0</v>
          </cell>
          <cell r="R45">
            <v>5700</v>
          </cell>
          <cell r="S45">
            <v>1900</v>
          </cell>
          <cell r="T45">
            <v>24167.424242424244</v>
          </cell>
          <cell r="U45">
            <v>31767.424242424244</v>
          </cell>
          <cell r="V45">
            <v>2647.2853535353538</v>
          </cell>
          <cell r="W45">
            <v>11.509936319718928</v>
          </cell>
        </row>
        <row r="46">
          <cell r="C46" t="str">
            <v>Caminhão Limpa Fossa</v>
          </cell>
          <cell r="D46">
            <v>50000</v>
          </cell>
          <cell r="E46">
            <v>0</v>
          </cell>
          <cell r="F46">
            <v>0</v>
          </cell>
          <cell r="H46">
            <v>15</v>
          </cell>
          <cell r="L46">
            <v>0</v>
          </cell>
          <cell r="M46">
            <v>0.03</v>
          </cell>
          <cell r="N46">
            <v>0.01</v>
          </cell>
          <cell r="O46">
            <v>2760</v>
          </cell>
          <cell r="Q46">
            <v>0</v>
          </cell>
          <cell r="R46">
            <v>1500</v>
          </cell>
          <cell r="S46">
            <v>500</v>
          </cell>
          <cell r="T46">
            <v>6359.8484848484859</v>
          </cell>
          <cell r="U46">
            <v>8359.8484848484859</v>
          </cell>
          <cell r="V46">
            <v>696.65404040404053</v>
          </cell>
          <cell r="W46">
            <v>3.0289306104523499</v>
          </cell>
        </row>
        <row r="47">
          <cell r="E47">
            <v>0</v>
          </cell>
          <cell r="F47">
            <v>0</v>
          </cell>
          <cell r="L47">
            <v>0</v>
          </cell>
          <cell r="M47">
            <v>0.03</v>
          </cell>
          <cell r="N47">
            <v>0.01</v>
          </cell>
          <cell r="O47">
            <v>2760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</row>
      </sheetData>
      <sheetData sheetId="5">
        <row r="457">
          <cell r="D457">
            <v>10</v>
          </cell>
        </row>
        <row r="458">
          <cell r="D458">
            <v>0.95</v>
          </cell>
        </row>
      </sheetData>
      <sheetData sheetId="6">
        <row r="9">
          <cell r="D9">
            <v>16.821443846765277</v>
          </cell>
          <cell r="I9">
            <v>12.5</v>
          </cell>
        </row>
        <row r="10">
          <cell r="D10">
            <v>9.387105</v>
          </cell>
          <cell r="I10">
            <v>9.387105</v>
          </cell>
        </row>
        <row r="11">
          <cell r="D11">
            <v>9.387105</v>
          </cell>
        </row>
        <row r="12">
          <cell r="D12">
            <v>9.387105</v>
          </cell>
          <cell r="I12">
            <v>10</v>
          </cell>
        </row>
        <row r="13">
          <cell r="D13">
            <v>10</v>
          </cell>
          <cell r="I13">
            <v>10</v>
          </cell>
        </row>
        <row r="14">
          <cell r="D14">
            <v>5</v>
          </cell>
        </row>
        <row r="15">
          <cell r="D15">
            <v>2.4488099999999999</v>
          </cell>
          <cell r="I15">
            <v>10</v>
          </cell>
        </row>
        <row r="16">
          <cell r="D16">
            <v>6.4135499999999999</v>
          </cell>
          <cell r="I16">
            <v>10</v>
          </cell>
        </row>
        <row r="17">
          <cell r="D17">
            <v>147.25972741978148</v>
          </cell>
        </row>
        <row r="18">
          <cell r="D18">
            <v>68.109899858415858</v>
          </cell>
        </row>
        <row r="19">
          <cell r="D19">
            <v>33.765986229574423</v>
          </cell>
        </row>
        <row r="20">
          <cell r="D20">
            <v>0.05</v>
          </cell>
        </row>
        <row r="21">
          <cell r="D21">
            <v>50</v>
          </cell>
        </row>
        <row r="22">
          <cell r="D22">
            <v>100</v>
          </cell>
        </row>
        <row r="23">
          <cell r="D23">
            <v>6</v>
          </cell>
        </row>
        <row r="33">
          <cell r="E33">
            <v>8</v>
          </cell>
        </row>
        <row r="34">
          <cell r="E34">
            <v>8</v>
          </cell>
        </row>
        <row r="35">
          <cell r="E35">
            <v>5</v>
          </cell>
        </row>
        <row r="36">
          <cell r="E36">
            <v>5</v>
          </cell>
        </row>
        <row r="43">
          <cell r="D43">
            <v>1500</v>
          </cell>
        </row>
        <row r="44">
          <cell r="D44">
            <v>2500</v>
          </cell>
        </row>
      </sheetData>
      <sheetData sheetId="7">
        <row r="9">
          <cell r="C9" t="str">
            <v>Poli Aniônico (Agua)</v>
          </cell>
          <cell r="D9">
            <v>15.89</v>
          </cell>
        </row>
        <row r="10">
          <cell r="C10" t="str">
            <v>Carvão Ativado em Pó</v>
          </cell>
          <cell r="D10">
            <v>0</v>
          </cell>
        </row>
        <row r="11">
          <cell r="C11" t="str">
            <v>Permanganato de Potássio</v>
          </cell>
          <cell r="D11">
            <v>0</v>
          </cell>
        </row>
        <row r="12">
          <cell r="C12" t="str">
            <v>Cal Hidratada (Agua)</v>
          </cell>
          <cell r="D12">
            <v>0.30399999999999999</v>
          </cell>
        </row>
        <row r="13">
          <cell r="C13" t="str">
            <v>Cal Virgem (Agua)</v>
          </cell>
          <cell r="D13">
            <v>0.28100000000000003</v>
          </cell>
        </row>
        <row r="14">
          <cell r="C14" t="str">
            <v>Ácido Fluossilícico</v>
          </cell>
          <cell r="D14">
            <v>0.58099999999999996</v>
          </cell>
        </row>
        <row r="15">
          <cell r="C15" t="str">
            <v>Cloro Gasoso (ETA)</v>
          </cell>
          <cell r="D15">
            <v>3.93</v>
          </cell>
        </row>
        <row r="16">
          <cell r="C16" t="str">
            <v>Cloro Gasoso (UTS)</v>
          </cell>
          <cell r="D16">
            <v>4.5</v>
          </cell>
        </row>
        <row r="17">
          <cell r="C17" t="str">
            <v>Hipoclorito de Sódio</v>
          </cell>
          <cell r="D17">
            <v>1.77</v>
          </cell>
        </row>
        <row r="18">
          <cell r="C18" t="str">
            <v>Policloreto de Alumínio - PAC (Coagulante)</v>
          </cell>
          <cell r="D18">
            <v>1.399</v>
          </cell>
        </row>
        <row r="19">
          <cell r="C19" t="str">
            <v>Sulfato Al Liq. (Coagulante)</v>
          </cell>
          <cell r="D19">
            <v>0.51600000000000001</v>
          </cell>
        </row>
        <row r="20">
          <cell r="C20" t="str">
            <v>Carbonato de Sodio</v>
          </cell>
          <cell r="D20">
            <v>2.35</v>
          </cell>
        </row>
        <row r="21">
          <cell r="C21" t="str">
            <v>Fluorssilicato de Sódio</v>
          </cell>
          <cell r="D21">
            <v>2.4300000000000002</v>
          </cell>
        </row>
        <row r="22">
          <cell r="C22" t="str">
            <v>Tricloro</v>
          </cell>
          <cell r="D22">
            <v>12.6</v>
          </cell>
        </row>
        <row r="23">
          <cell r="C23" t="str">
            <v>Poli Prensa (Lodo)</v>
          </cell>
          <cell r="D23">
            <v>11.99</v>
          </cell>
        </row>
        <row r="24">
          <cell r="C24" t="str">
            <v>Poli Centrífuga (Lodo)</v>
          </cell>
          <cell r="D24">
            <v>11.74</v>
          </cell>
        </row>
        <row r="25">
          <cell r="C25" t="str">
            <v>Poli Aniônico (Esgoto)</v>
          </cell>
          <cell r="D25">
            <v>10.8</v>
          </cell>
        </row>
        <row r="26">
          <cell r="C26" t="str">
            <v>Sulfato Al (Coagulante)</v>
          </cell>
          <cell r="D26">
            <v>0.41</v>
          </cell>
        </row>
        <row r="27">
          <cell r="C27" t="str">
            <v>Cloreto Férrico (Coagulante)</v>
          </cell>
          <cell r="D27">
            <v>0.72</v>
          </cell>
        </row>
        <row r="28">
          <cell r="C28" t="str">
            <v>Cal (Esgoto)</v>
          </cell>
          <cell r="D28">
            <v>0.21</v>
          </cell>
        </row>
        <row r="29">
          <cell r="C29" t="str">
            <v>Clorocal</v>
          </cell>
          <cell r="D29">
            <v>2.95</v>
          </cell>
        </row>
        <row r="32">
          <cell r="D32">
            <v>15.1</v>
          </cell>
        </row>
        <row r="33">
          <cell r="D33">
            <v>0.2</v>
          </cell>
        </row>
        <row r="34">
          <cell r="D34">
            <v>15</v>
          </cell>
        </row>
        <row r="86">
          <cell r="J86">
            <v>0.49689394445730495</v>
          </cell>
        </row>
      </sheetData>
      <sheetData sheetId="8">
        <row r="8">
          <cell r="D8">
            <v>15.1</v>
          </cell>
        </row>
        <row r="9">
          <cell r="D9">
            <v>0.2</v>
          </cell>
        </row>
        <row r="10">
          <cell r="D10">
            <v>5</v>
          </cell>
        </row>
        <row r="176">
          <cell r="M176">
            <v>0.25023519583894582</v>
          </cell>
        </row>
      </sheetData>
      <sheetData sheetId="9"/>
      <sheetData sheetId="10">
        <row r="26">
          <cell r="J26">
            <v>496222</v>
          </cell>
          <cell r="L26">
            <v>6.1499999999999999E-2</v>
          </cell>
        </row>
        <row r="39">
          <cell r="J39">
            <v>402990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9">
          <cell r="D9">
            <v>3319.1813750684933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E"/>
      <sheetName val="Recebidos"/>
      <sheetName val="Rec. 2010"/>
      <sheetName val="Rec. 2011"/>
      <sheetName val="Rec. 2013"/>
      <sheetName val="Desp. 2010"/>
      <sheetName val="Desp. 2011"/>
      <sheetName val="Desp. 2012"/>
      <sheetName val="Verificar_Desp. 2013"/>
      <sheetName val="Verificar_Desp 2012"/>
      <sheetName val="Verificar_Rec. 2014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são Relatótio"/>
      <sheetName val="Final"/>
      <sheetName val="Controle"/>
      <sheetName val="BETA"/>
      <sheetName val="Country Risk"/>
      <sheetName val="T-Bonds"/>
      <sheetName val="Long-Horizon ERP"/>
      <sheetName val="Mid-Cap Premia"/>
      <sheetName val="Low-Cap Premia"/>
      <sheetName val="Micro-Cap Premia"/>
      <sheetName val="US Inflation"/>
    </sheetNames>
    <sheetDataSet>
      <sheetData sheetId="0" refreshError="1"/>
      <sheetData sheetId="1"/>
      <sheetData sheetId="2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terc"/>
      <sheetName val="Kterc (2)"/>
      <sheetName val="Final"/>
      <sheetName val="Controle"/>
      <sheetName val="BETA (2)"/>
      <sheetName val="BETA"/>
      <sheetName val="Country Risk"/>
      <sheetName val="T-Bonds"/>
      <sheetName val="Long-Horizon ERP"/>
      <sheetName val="Mid-Cap Premia"/>
      <sheetName val="Low-Cap Premia"/>
      <sheetName val="Micro-Cap Premia"/>
      <sheetName val="US Inflation"/>
      <sheetName val="Fat TI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>
        <row r="6">
          <cell r="E6">
            <v>5.0370069444444434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9E2DE1-8142-43E0-95C6-1B7BC1527AEC}">
  <sheetPr>
    <tabColor theme="8" tint="-0.249977111117893"/>
    <pageSetUpPr fitToPage="1"/>
  </sheetPr>
  <dimension ref="A1:T50"/>
  <sheetViews>
    <sheetView showGridLines="0" tabSelected="1" zoomScale="80" zoomScaleNormal="80" workbookViewId="0">
      <selection activeCell="M3" sqref="M3"/>
    </sheetView>
  </sheetViews>
  <sheetFormatPr defaultRowHeight="14.4" x14ac:dyDescent="0.3"/>
  <cols>
    <col min="1" max="1" width="4.6640625" style="4" customWidth="1"/>
    <col min="2" max="2" width="17.77734375" style="4" customWidth="1"/>
    <col min="3" max="3" width="21.109375" style="4" customWidth="1"/>
    <col min="4" max="4" width="13.109375" style="4" customWidth="1"/>
    <col min="5" max="5" width="18" style="4" customWidth="1"/>
    <col min="6" max="6" width="5.6640625" style="4" customWidth="1"/>
    <col min="7" max="10" width="18" style="4" customWidth="1"/>
    <col min="11" max="11" width="4.6640625" style="4" customWidth="1"/>
    <col min="12" max="15" width="18" style="4" customWidth="1"/>
    <col min="16" max="16" width="8.5546875" style="17" customWidth="1"/>
    <col min="17" max="17" width="25.33203125" customWidth="1"/>
    <col min="18" max="18" width="12.109375" customWidth="1"/>
    <col min="19" max="19" width="10.6640625" customWidth="1"/>
    <col min="20" max="20" width="11.77734375" customWidth="1"/>
  </cols>
  <sheetData>
    <row r="1" spans="2:20" s="4" customFormat="1" ht="13.8" x14ac:dyDescent="0.25">
      <c r="P1" s="17"/>
    </row>
    <row r="2" spans="2:20" s="4" customFormat="1" ht="13.8" x14ac:dyDescent="0.25">
      <c r="P2" s="17"/>
    </row>
    <row r="3" spans="2:20" s="4" customFormat="1" ht="13.8" x14ac:dyDescent="0.25">
      <c r="L3" s="21"/>
      <c r="M3" s="16"/>
      <c r="N3" s="15"/>
      <c r="O3" s="15"/>
      <c r="P3" s="38"/>
    </row>
    <row r="4" spans="2:20" s="4" customFormat="1" ht="17.399999999999999" x14ac:dyDescent="0.3">
      <c r="B4" s="10" t="s">
        <v>12</v>
      </c>
      <c r="C4" s="10"/>
      <c r="D4" s="10"/>
      <c r="E4" s="10"/>
      <c r="F4" s="10"/>
      <c r="G4" s="10"/>
      <c r="H4" s="10"/>
      <c r="I4" s="10"/>
      <c r="J4" s="10"/>
      <c r="K4" s="10"/>
      <c r="M4" s="24"/>
      <c r="N4" s="10"/>
      <c r="O4" s="15"/>
      <c r="P4" s="38"/>
    </row>
    <row r="5" spans="2:20" s="4" customFormat="1" x14ac:dyDescent="0.3">
      <c r="O5" s="11"/>
      <c r="P5" s="39"/>
      <c r="Q5" s="9"/>
      <c r="R5" s="23" t="s">
        <v>0</v>
      </c>
      <c r="S5" s="23" t="s">
        <v>1</v>
      </c>
      <c r="T5" s="23" t="s">
        <v>2</v>
      </c>
    </row>
    <row r="6" spans="2:20" s="4" customFormat="1" ht="24.6" customHeight="1" x14ac:dyDescent="0.25">
      <c r="P6" s="17"/>
      <c r="Q6" s="23" t="s">
        <v>3</v>
      </c>
      <c r="R6" s="55">
        <v>-0.19244394597710396</v>
      </c>
      <c r="S6" s="55">
        <v>0.27233261749951998</v>
      </c>
      <c r="T6" s="56">
        <f>((R6+1)*(S6+1))-1</f>
        <v>2.7479907992535191E-2</v>
      </c>
    </row>
    <row r="7" spans="2:20" s="4" customFormat="1" ht="21" customHeight="1" x14ac:dyDescent="0.25">
      <c r="B7" s="25" t="s">
        <v>13</v>
      </c>
      <c r="C7" s="25"/>
      <c r="D7" s="25"/>
      <c r="E7" s="25"/>
      <c r="F7" s="6"/>
      <c r="G7" s="25" t="s">
        <v>32</v>
      </c>
      <c r="H7" s="25"/>
      <c r="I7" s="25"/>
      <c r="J7" s="25"/>
      <c r="K7" s="6"/>
      <c r="L7" s="25" t="s">
        <v>30</v>
      </c>
      <c r="M7" s="25"/>
      <c r="N7" s="25"/>
      <c r="O7" s="25"/>
      <c r="P7" s="40"/>
      <c r="Q7" s="23" t="s">
        <v>4</v>
      </c>
      <c r="R7" s="55">
        <v>-0.17178972186611313</v>
      </c>
      <c r="S7" s="55">
        <v>0.24291984683064549</v>
      </c>
      <c r="T7" s="56">
        <f>(R7+1)*(S7+1)-1</f>
        <v>2.9398992041737015E-2</v>
      </c>
    </row>
    <row r="8" spans="2:20" s="17" customFormat="1" ht="44.4" customHeight="1" x14ac:dyDescent="0.25">
      <c r="B8" s="57" t="s">
        <v>14</v>
      </c>
      <c r="C8" s="57"/>
      <c r="D8" s="57"/>
      <c r="E8" s="57"/>
      <c r="F8" s="6"/>
      <c r="G8" s="57" t="s">
        <v>31</v>
      </c>
      <c r="H8" s="57"/>
      <c r="I8" s="57"/>
      <c r="J8" s="57"/>
      <c r="K8" s="6"/>
      <c r="L8" s="58" t="s">
        <v>15</v>
      </c>
      <c r="M8" s="58"/>
      <c r="N8" s="58"/>
      <c r="O8" s="58"/>
      <c r="P8" s="40"/>
    </row>
    <row r="9" spans="2:20" s="4" customFormat="1" ht="9" customHeight="1" x14ac:dyDescent="0.25">
      <c r="B9" s="53"/>
      <c r="C9" s="53"/>
      <c r="D9" s="53"/>
      <c r="E9" s="53"/>
      <c r="F9" s="8"/>
      <c r="G9" s="53"/>
      <c r="H9" s="53"/>
      <c r="I9" s="53"/>
      <c r="J9" s="53"/>
      <c r="K9" s="8"/>
      <c r="L9" s="54"/>
      <c r="M9" s="54"/>
      <c r="N9" s="54"/>
      <c r="O9" s="54"/>
      <c r="P9" s="41"/>
    </row>
    <row r="10" spans="2:20" s="4" customFormat="1" ht="49.5" customHeight="1" x14ac:dyDescent="0.25">
      <c r="B10" s="7" t="s">
        <v>17</v>
      </c>
      <c r="C10" s="7" t="s">
        <v>18</v>
      </c>
      <c r="D10" s="7" t="s">
        <v>19</v>
      </c>
      <c r="E10" s="7" t="s">
        <v>20</v>
      </c>
      <c r="G10" s="7" t="s">
        <v>17</v>
      </c>
      <c r="H10" s="7" t="s">
        <v>18</v>
      </c>
      <c r="I10" s="7" t="s">
        <v>19</v>
      </c>
      <c r="J10" s="7" t="s">
        <v>20</v>
      </c>
      <c r="L10" s="7" t="s">
        <v>17</v>
      </c>
      <c r="M10" s="7" t="s">
        <v>18</v>
      </c>
      <c r="N10" s="7" t="s">
        <v>19</v>
      </c>
      <c r="O10" s="7" t="s">
        <v>20</v>
      </c>
      <c r="P10" s="39"/>
      <c r="Q10" s="20" t="s">
        <v>16</v>
      </c>
      <c r="R10" s="12"/>
      <c r="S10" s="52"/>
    </row>
    <row r="11" spans="2:20" s="4" customFormat="1" ht="15" customHeight="1" x14ac:dyDescent="0.25">
      <c r="B11" s="26" t="s">
        <v>5</v>
      </c>
      <c r="C11" s="1" t="s">
        <v>6</v>
      </c>
      <c r="D11" s="29">
        <v>8</v>
      </c>
      <c r="E11" s="2">
        <v>2.9899754848152926</v>
      </c>
      <c r="G11" s="26" t="s">
        <v>5</v>
      </c>
      <c r="H11" s="1" t="s">
        <v>6</v>
      </c>
      <c r="I11" s="29">
        <f>D11</f>
        <v>8</v>
      </c>
      <c r="J11" s="2">
        <v>2.96</v>
      </c>
      <c r="L11" s="26" t="s">
        <v>5</v>
      </c>
      <c r="M11" s="1" t="s">
        <v>6</v>
      </c>
      <c r="N11" s="29">
        <f>I11*(1+Q11)</f>
        <v>8.2198392639402815</v>
      </c>
      <c r="O11" s="2">
        <f>J11*(1+$Q$11)</f>
        <v>3.041340527657904</v>
      </c>
      <c r="P11" s="39"/>
      <c r="Q11" s="22">
        <f>T6</f>
        <v>2.7479907992535191E-2</v>
      </c>
      <c r="R11" s="13"/>
      <c r="S11" s="52"/>
      <c r="T11" s="11"/>
    </row>
    <row r="12" spans="2:20" s="4" customFormat="1" ht="15" customHeight="1" x14ac:dyDescent="0.25">
      <c r="B12" s="27"/>
      <c r="C12" s="1" t="s">
        <v>7</v>
      </c>
      <c r="D12" s="30"/>
      <c r="E12" s="2">
        <v>3.5879705817783512</v>
      </c>
      <c r="G12" s="27"/>
      <c r="H12" s="1" t="s">
        <v>7</v>
      </c>
      <c r="I12" s="30"/>
      <c r="J12" s="2">
        <v>3.55</v>
      </c>
      <c r="L12" s="27"/>
      <c r="M12" s="1" t="s">
        <v>7</v>
      </c>
      <c r="N12" s="30"/>
      <c r="O12" s="2">
        <f t="shared" ref="O12:O23" si="0">J12*(1+$Q$11)</f>
        <v>3.6475536733734999</v>
      </c>
      <c r="P12" s="39"/>
      <c r="Q12" s="21"/>
      <c r="R12" s="18"/>
      <c r="S12" s="13"/>
      <c r="T12" s="11"/>
    </row>
    <row r="13" spans="2:20" s="4" customFormat="1" ht="14.25" customHeight="1" x14ac:dyDescent="0.25">
      <c r="B13" s="27"/>
      <c r="C13" s="1" t="s">
        <v>8</v>
      </c>
      <c r="D13" s="30"/>
      <c r="E13" s="2">
        <v>7.1041817519211348</v>
      </c>
      <c r="G13" s="27"/>
      <c r="H13" s="1" t="s">
        <v>8</v>
      </c>
      <c r="I13" s="30"/>
      <c r="J13" s="2">
        <v>7.0289999999999999</v>
      </c>
      <c r="L13" s="27"/>
      <c r="M13" s="1" t="s">
        <v>8</v>
      </c>
      <c r="N13" s="30"/>
      <c r="O13" s="2">
        <f t="shared" si="0"/>
        <v>7.2221562732795297</v>
      </c>
      <c r="P13" s="39"/>
      <c r="Q13" s="32" t="s">
        <v>21</v>
      </c>
      <c r="R13" s="12"/>
      <c r="S13" s="18"/>
      <c r="T13" s="11"/>
    </row>
    <row r="14" spans="2:20" s="4" customFormat="1" ht="13.8" x14ac:dyDescent="0.25">
      <c r="B14" s="27"/>
      <c r="C14" s="1" t="s">
        <v>9</v>
      </c>
      <c r="D14" s="30"/>
      <c r="E14" s="2">
        <v>10.656272627881703</v>
      </c>
      <c r="G14" s="27"/>
      <c r="H14" s="1" t="s">
        <v>9</v>
      </c>
      <c r="I14" s="30"/>
      <c r="J14" s="2">
        <v>10.19205</v>
      </c>
      <c r="L14" s="27"/>
      <c r="M14" s="1" t="s">
        <v>9</v>
      </c>
      <c r="N14" s="30"/>
      <c r="O14" s="2">
        <f t="shared" si="0"/>
        <v>10.472126596255318</v>
      </c>
      <c r="P14" s="39"/>
      <c r="Q14" s="33"/>
      <c r="R14" s="12"/>
      <c r="S14" s="21"/>
      <c r="T14" s="11"/>
    </row>
    <row r="15" spans="2:20" s="4" customFormat="1" ht="13.8" x14ac:dyDescent="0.25">
      <c r="B15" s="27"/>
      <c r="C15" s="1" t="s">
        <v>10</v>
      </c>
      <c r="D15" s="30"/>
      <c r="E15" s="2">
        <v>17.050036204610727</v>
      </c>
      <c r="G15" s="27"/>
      <c r="H15" s="1" t="s">
        <v>10</v>
      </c>
      <c r="I15" s="30"/>
      <c r="J15" s="2">
        <v>15.288074999999999</v>
      </c>
      <c r="L15" s="27"/>
      <c r="M15" s="1" t="s">
        <v>10</v>
      </c>
      <c r="N15" s="30"/>
      <c r="O15" s="2">
        <f t="shared" si="0"/>
        <v>15.708189894382977</v>
      </c>
      <c r="P15" s="39"/>
      <c r="Q15" s="33"/>
      <c r="R15" s="12"/>
      <c r="S15" s="19"/>
    </row>
    <row r="16" spans="2:20" s="4" customFormat="1" ht="13.8" x14ac:dyDescent="0.25">
      <c r="B16" s="28"/>
      <c r="C16" s="1" t="s">
        <v>11</v>
      </c>
      <c r="D16" s="30"/>
      <c r="E16" s="2">
        <v>23.870050686455016</v>
      </c>
      <c r="G16" s="28"/>
      <c r="H16" s="1" t="s">
        <v>11</v>
      </c>
      <c r="I16" s="31"/>
      <c r="J16" s="2">
        <v>19.8744975</v>
      </c>
      <c r="L16" s="28"/>
      <c r="M16" s="1" t="s">
        <v>11</v>
      </c>
      <c r="N16" s="31"/>
      <c r="O16" s="2">
        <f t="shared" si="0"/>
        <v>20.420646862697872</v>
      </c>
      <c r="P16" s="39"/>
      <c r="Q16" s="34"/>
      <c r="R16" s="12"/>
      <c r="S16" s="19"/>
    </row>
    <row r="17" spans="1:19" s="4" customFormat="1" ht="13.8" x14ac:dyDescent="0.25">
      <c r="B17" s="26" t="s">
        <v>22</v>
      </c>
      <c r="C17" s="1" t="s">
        <v>6</v>
      </c>
      <c r="D17" s="35">
        <f>D11/2</f>
        <v>4</v>
      </c>
      <c r="E17" s="2">
        <v>1.4949877424076463</v>
      </c>
      <c r="G17" s="26" t="s">
        <v>22</v>
      </c>
      <c r="H17" s="1" t="s">
        <v>6</v>
      </c>
      <c r="I17" s="35">
        <f>D17</f>
        <v>4</v>
      </c>
      <c r="J17" s="2">
        <v>1.48</v>
      </c>
      <c r="L17" s="26" t="s">
        <v>22</v>
      </c>
      <c r="M17" s="1" t="s">
        <v>6</v>
      </c>
      <c r="N17" s="35">
        <f>I17*(1+Q11)</f>
        <v>4.1099196319701408</v>
      </c>
      <c r="O17" s="2">
        <f>J17*(1+$Q$11)</f>
        <v>1.520670263828952</v>
      </c>
      <c r="P17" s="39"/>
      <c r="Q17" s="22">
        <f>T7</f>
        <v>2.9398992041737015E-2</v>
      </c>
      <c r="R17" s="13"/>
      <c r="S17" s="21"/>
    </row>
    <row r="18" spans="1:19" s="4" customFormat="1" ht="13.8" x14ac:dyDescent="0.25">
      <c r="B18" s="27"/>
      <c r="C18" s="1" t="s">
        <v>7</v>
      </c>
      <c r="D18" s="36"/>
      <c r="E18" s="2">
        <v>1.7939852908891756</v>
      </c>
      <c r="G18" s="27"/>
      <c r="H18" s="1" t="s">
        <v>7</v>
      </c>
      <c r="I18" s="36"/>
      <c r="J18" s="2">
        <v>1.7749999999999999</v>
      </c>
      <c r="L18" s="27"/>
      <c r="M18" s="1" t="s">
        <v>7</v>
      </c>
      <c r="N18" s="36"/>
      <c r="O18" s="2">
        <f t="shared" si="0"/>
        <v>1.8237768366867499</v>
      </c>
      <c r="P18" s="39"/>
    </row>
    <row r="19" spans="1:19" s="4" customFormat="1" ht="13.8" x14ac:dyDescent="0.25">
      <c r="B19" s="27"/>
      <c r="C19" s="1" t="s">
        <v>8</v>
      </c>
      <c r="D19" s="36"/>
      <c r="E19" s="2">
        <v>3.5520908759605674</v>
      </c>
      <c r="G19" s="27"/>
      <c r="H19" s="1" t="s">
        <v>8</v>
      </c>
      <c r="I19" s="36"/>
      <c r="J19" s="2">
        <v>3.5145</v>
      </c>
      <c r="L19" s="27"/>
      <c r="M19" s="1" t="s">
        <v>8</v>
      </c>
      <c r="N19" s="36"/>
      <c r="O19" s="2">
        <f t="shared" si="0"/>
        <v>3.6110781366397648</v>
      </c>
      <c r="P19" s="39"/>
    </row>
    <row r="20" spans="1:19" s="4" customFormat="1" ht="13.8" x14ac:dyDescent="0.25">
      <c r="B20" s="27"/>
      <c r="C20" s="1" t="s">
        <v>9</v>
      </c>
      <c r="D20" s="36"/>
      <c r="E20" s="2">
        <v>5.3281363139408517</v>
      </c>
      <c r="G20" s="27"/>
      <c r="H20" s="1" t="s">
        <v>9</v>
      </c>
      <c r="I20" s="36"/>
      <c r="J20" s="2">
        <v>5.096025</v>
      </c>
      <c r="L20" s="27"/>
      <c r="M20" s="1" t="s">
        <v>9</v>
      </c>
      <c r="N20" s="36"/>
      <c r="O20" s="2">
        <f t="shared" si="0"/>
        <v>5.2360632981276591</v>
      </c>
      <c r="P20" s="39"/>
      <c r="Q20" s="11"/>
    </row>
    <row r="21" spans="1:19" s="4" customFormat="1" ht="13.8" x14ac:dyDescent="0.25">
      <c r="B21" s="27"/>
      <c r="C21" s="1" t="s">
        <v>10</v>
      </c>
      <c r="D21" s="36"/>
      <c r="E21" s="2">
        <v>17.050036204610727</v>
      </c>
      <c r="G21" s="27"/>
      <c r="H21" s="1" t="s">
        <v>10</v>
      </c>
      <c r="I21" s="36"/>
      <c r="J21" s="2">
        <v>15.288074999999999</v>
      </c>
      <c r="L21" s="27"/>
      <c r="M21" s="1" t="s">
        <v>10</v>
      </c>
      <c r="N21" s="36"/>
      <c r="O21" s="2">
        <f t="shared" si="0"/>
        <v>15.708189894382977</v>
      </c>
      <c r="P21" s="39"/>
      <c r="Q21" s="15"/>
    </row>
    <row r="22" spans="1:19" s="4" customFormat="1" ht="13.8" x14ac:dyDescent="0.25">
      <c r="B22" s="28"/>
      <c r="C22" s="1" t="s">
        <v>11</v>
      </c>
      <c r="D22" s="37"/>
      <c r="E22" s="2">
        <v>23.870050686455016</v>
      </c>
      <c r="G22" s="28"/>
      <c r="H22" s="1" t="s">
        <v>11</v>
      </c>
      <c r="I22" s="37"/>
      <c r="J22" s="2">
        <v>19.8744975</v>
      </c>
      <c r="L22" s="28"/>
      <c r="M22" s="1" t="s">
        <v>11</v>
      </c>
      <c r="N22" s="37"/>
      <c r="O22" s="2">
        <f t="shared" si="0"/>
        <v>20.420646862697872</v>
      </c>
      <c r="P22" s="39"/>
    </row>
    <row r="23" spans="1:19" s="4" customFormat="1" ht="14.4" customHeight="1" x14ac:dyDescent="0.25">
      <c r="B23" s="26" t="s">
        <v>23</v>
      </c>
      <c r="C23" s="1" t="s">
        <v>24</v>
      </c>
      <c r="D23" s="35">
        <v>21</v>
      </c>
      <c r="E23" s="3">
        <v>6.1430405415296017</v>
      </c>
      <c r="G23" s="26" t="s">
        <v>23</v>
      </c>
      <c r="H23" s="1" t="s">
        <v>24</v>
      </c>
      <c r="I23" s="35">
        <f>D23</f>
        <v>21</v>
      </c>
      <c r="J23" s="2">
        <v>6.1</v>
      </c>
      <c r="L23" s="26" t="s">
        <v>23</v>
      </c>
      <c r="M23" s="1" t="s">
        <v>24</v>
      </c>
      <c r="N23" s="35">
        <f>I23*(1+Q17)</f>
        <v>21.617378832876476</v>
      </c>
      <c r="O23" s="2">
        <f>J23*(1+$Q$17)</f>
        <v>6.2793338514545951</v>
      </c>
      <c r="P23" s="42"/>
      <c r="Q23" s="11"/>
    </row>
    <row r="24" spans="1:19" s="4" customFormat="1" x14ac:dyDescent="0.25">
      <c r="B24" s="27"/>
      <c r="C24" s="1" t="s">
        <v>25</v>
      </c>
      <c r="D24" s="36"/>
      <c r="E24" s="3">
        <v>7.6788006769120019</v>
      </c>
      <c r="G24" s="27"/>
      <c r="H24" s="1" t="s">
        <v>25</v>
      </c>
      <c r="I24" s="36"/>
      <c r="J24" s="2">
        <v>7.625</v>
      </c>
      <c r="L24" s="27"/>
      <c r="M24" s="1" t="s">
        <v>25</v>
      </c>
      <c r="N24" s="36"/>
      <c r="O24" s="2">
        <f t="shared" ref="O24:O32" si="1">J24*(1+$Q$17)</f>
        <v>7.8491673143182448</v>
      </c>
      <c r="P24" s="43"/>
      <c r="Q24" s="15"/>
    </row>
    <row r="25" spans="1:19" s="4" customFormat="1" x14ac:dyDescent="0.25">
      <c r="B25" s="27"/>
      <c r="C25" s="1" t="s">
        <v>26</v>
      </c>
      <c r="D25" s="36"/>
      <c r="E25" s="3">
        <v>9.982440879985603</v>
      </c>
      <c r="G25" s="27"/>
      <c r="H25" s="1" t="s">
        <v>26</v>
      </c>
      <c r="I25" s="36"/>
      <c r="J25" s="2">
        <v>9.8362499999999997</v>
      </c>
      <c r="L25" s="27"/>
      <c r="M25" s="1" t="s">
        <v>26</v>
      </c>
      <c r="N25" s="36"/>
      <c r="O25" s="2">
        <f t="shared" si="1"/>
        <v>10.125425835470535</v>
      </c>
      <c r="P25" s="42"/>
    </row>
    <row r="26" spans="1:19" s="4" customFormat="1" x14ac:dyDescent="0.25">
      <c r="B26" s="27"/>
      <c r="C26" s="1" t="s">
        <v>27</v>
      </c>
      <c r="D26" s="36"/>
      <c r="E26" s="3">
        <v>12.478051099982002</v>
      </c>
      <c r="G26" s="27"/>
      <c r="H26" s="1" t="s">
        <v>27</v>
      </c>
      <c r="I26" s="36"/>
      <c r="J26" s="2">
        <v>12.196949999999999</v>
      </c>
      <c r="L26" s="27"/>
      <c r="M26" s="1" t="s">
        <v>27</v>
      </c>
      <c r="N26" s="36"/>
      <c r="O26" s="2">
        <f t="shared" si="1"/>
        <v>12.555528035983464</v>
      </c>
      <c r="P26" s="42"/>
    </row>
    <row r="27" spans="1:19" s="5" customFormat="1" x14ac:dyDescent="0.3">
      <c r="B27" s="28"/>
      <c r="C27" s="1" t="s">
        <v>28</v>
      </c>
      <c r="D27" s="37"/>
      <c r="E27" s="3">
        <v>14.973661319978403</v>
      </c>
      <c r="G27" s="28"/>
      <c r="H27" s="1" t="s">
        <v>28</v>
      </c>
      <c r="I27" s="37"/>
      <c r="J27" s="2">
        <v>14.392400999999998</v>
      </c>
      <c r="L27" s="28"/>
      <c r="M27" s="1" t="s">
        <v>28</v>
      </c>
      <c r="N27" s="37"/>
      <c r="O27" s="2">
        <f t="shared" si="1"/>
        <v>14.815523082460485</v>
      </c>
      <c r="P27" s="42"/>
    </row>
    <row r="28" spans="1:19" x14ac:dyDescent="0.3">
      <c r="A28"/>
      <c r="B28" s="26" t="s">
        <v>29</v>
      </c>
      <c r="C28" s="1" t="s">
        <v>24</v>
      </c>
      <c r="D28" s="35">
        <f>D23*1.5</f>
        <v>31.5</v>
      </c>
      <c r="E28" s="3">
        <v>9.2145608122944029</v>
      </c>
      <c r="F28"/>
      <c r="G28" s="26" t="s">
        <v>29</v>
      </c>
      <c r="H28" s="1" t="s">
        <v>24</v>
      </c>
      <c r="I28" s="35">
        <f>D28</f>
        <v>31.5</v>
      </c>
      <c r="J28" s="2">
        <v>9.1499999999999986</v>
      </c>
      <c r="K28"/>
      <c r="L28" s="26" t="s">
        <v>29</v>
      </c>
      <c r="M28" s="1" t="s">
        <v>24</v>
      </c>
      <c r="N28" s="35">
        <f>I28*(1+Q17)</f>
        <v>32.426068249314717</v>
      </c>
      <c r="O28" s="2">
        <f t="shared" si="1"/>
        <v>9.4190007771818927</v>
      </c>
      <c r="P28" s="42"/>
    </row>
    <row r="29" spans="1:19" x14ac:dyDescent="0.3">
      <c r="A29"/>
      <c r="B29" s="27"/>
      <c r="C29" s="1" t="s">
        <v>25</v>
      </c>
      <c r="D29" s="36"/>
      <c r="E29" s="3">
        <v>11.518201015368003</v>
      </c>
      <c r="F29"/>
      <c r="G29" s="27"/>
      <c r="H29" s="1" t="s">
        <v>25</v>
      </c>
      <c r="I29" s="36"/>
      <c r="J29" s="2">
        <v>11.4375</v>
      </c>
      <c r="K29"/>
      <c r="L29" s="27"/>
      <c r="M29" s="1" t="s">
        <v>25</v>
      </c>
      <c r="N29" s="36"/>
      <c r="O29" s="2">
        <f t="shared" si="1"/>
        <v>11.773750971477368</v>
      </c>
      <c r="P29" s="42"/>
    </row>
    <row r="30" spans="1:19" x14ac:dyDescent="0.3">
      <c r="A30"/>
      <c r="B30" s="27"/>
      <c r="C30" s="1" t="s">
        <v>26</v>
      </c>
      <c r="D30" s="36"/>
      <c r="E30" s="3">
        <v>14.973661319978405</v>
      </c>
      <c r="F30"/>
      <c r="G30" s="27"/>
      <c r="H30" s="1" t="s">
        <v>26</v>
      </c>
      <c r="I30" s="36"/>
      <c r="J30" s="2">
        <v>14.754375</v>
      </c>
      <c r="K30"/>
      <c r="L30" s="27"/>
      <c r="M30" s="1" t="s">
        <v>26</v>
      </c>
      <c r="N30" s="36"/>
      <c r="O30" s="2">
        <f t="shared" si="1"/>
        <v>15.188138753205804</v>
      </c>
      <c r="P30" s="42"/>
    </row>
    <row r="31" spans="1:19" x14ac:dyDescent="0.3">
      <c r="A31"/>
      <c r="B31" s="27"/>
      <c r="C31" s="1" t="s">
        <v>27</v>
      </c>
      <c r="D31" s="36"/>
      <c r="E31" s="3">
        <v>18.717076649973002</v>
      </c>
      <c r="F31"/>
      <c r="G31" s="27"/>
      <c r="H31" s="1" t="s">
        <v>27</v>
      </c>
      <c r="I31" s="36"/>
      <c r="J31" s="2">
        <v>18.295424999999998</v>
      </c>
      <c r="K31"/>
      <c r="L31" s="27"/>
      <c r="M31" s="1" t="s">
        <v>27</v>
      </c>
      <c r="N31" s="36"/>
      <c r="O31" s="2">
        <f t="shared" si="1"/>
        <v>18.833292053975196</v>
      </c>
      <c r="P31" s="42"/>
    </row>
    <row r="32" spans="1:19" x14ac:dyDescent="0.3">
      <c r="A32"/>
      <c r="B32" s="28"/>
      <c r="C32" s="1" t="s">
        <v>28</v>
      </c>
      <c r="D32" s="37"/>
      <c r="E32" s="3">
        <v>22.460491979967603</v>
      </c>
      <c r="F32"/>
      <c r="G32" s="28"/>
      <c r="H32" s="1" t="s">
        <v>28</v>
      </c>
      <c r="I32" s="37"/>
      <c r="J32" s="2">
        <v>21.588601499999996</v>
      </c>
      <c r="K32"/>
      <c r="L32" s="28"/>
      <c r="M32" s="1" t="s">
        <v>28</v>
      </c>
      <c r="N32" s="37"/>
      <c r="O32" s="2">
        <f t="shared" si="1"/>
        <v>22.223284623690727</v>
      </c>
      <c r="P32" s="42"/>
    </row>
    <row r="33" spans="1:16" x14ac:dyDescent="0.3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 s="9"/>
    </row>
    <row r="34" spans="1:16" x14ac:dyDescent="0.3">
      <c r="A34"/>
      <c r="B34"/>
      <c r="C34"/>
      <c r="D34"/>
      <c r="E34"/>
      <c r="F34"/>
      <c r="G34"/>
      <c r="H34"/>
      <c r="I34"/>
      <c r="J34"/>
      <c r="K34"/>
      <c r="L34"/>
      <c r="M34"/>
      <c r="N34" s="47"/>
      <c r="O34" s="48"/>
      <c r="P34" s="44"/>
    </row>
    <row r="35" spans="1:16" ht="15" customHeight="1" x14ac:dyDescent="0.3">
      <c r="A35"/>
      <c r="B35"/>
      <c r="C35"/>
      <c r="D35"/>
      <c r="E35"/>
      <c r="F35"/>
      <c r="G35"/>
      <c r="H35"/>
      <c r="I35"/>
      <c r="J35"/>
      <c r="K35"/>
      <c r="L35"/>
      <c r="M35"/>
      <c r="N35" s="47"/>
      <c r="O35" s="14"/>
      <c r="P35" s="9"/>
    </row>
    <row r="36" spans="1:16" x14ac:dyDescent="0.3">
      <c r="A36"/>
      <c r="B36"/>
      <c r="C36"/>
      <c r="D36"/>
      <c r="E36"/>
      <c r="F36"/>
      <c r="G36"/>
      <c r="H36"/>
      <c r="I36"/>
      <c r="J36"/>
      <c r="K36"/>
      <c r="L36"/>
      <c r="M36"/>
      <c r="N36" s="49"/>
      <c r="O36" s="50"/>
      <c r="P36" s="45"/>
    </row>
    <row r="37" spans="1:16" x14ac:dyDescent="0.3">
      <c r="A37"/>
      <c r="B37"/>
      <c r="C37"/>
      <c r="D37"/>
      <c r="E37"/>
      <c r="F37"/>
      <c r="G37"/>
      <c r="H37"/>
      <c r="I37"/>
      <c r="J37"/>
      <c r="K37"/>
      <c r="L37"/>
      <c r="M37"/>
      <c r="N37" s="49"/>
      <c r="O37" s="50"/>
      <c r="P37" s="45"/>
    </row>
    <row r="38" spans="1:16" x14ac:dyDescent="0.3">
      <c r="N38" s="49"/>
      <c r="O38" s="51"/>
      <c r="P38" s="46"/>
    </row>
    <row r="39" spans="1:16" x14ac:dyDescent="0.3">
      <c r="N39" s="49"/>
      <c r="O39" s="51"/>
      <c r="P39" s="46"/>
    </row>
    <row r="40" spans="1:16" x14ac:dyDescent="0.3">
      <c r="A40"/>
      <c r="B40"/>
      <c r="C40"/>
      <c r="D40"/>
      <c r="E40"/>
      <c r="F40"/>
      <c r="G40"/>
      <c r="H40"/>
      <c r="I40"/>
      <c r="J40"/>
      <c r="K40"/>
      <c r="L40"/>
      <c r="M40"/>
      <c r="N40" s="49"/>
      <c r="O40" s="50"/>
      <c r="P40" s="45"/>
    </row>
    <row r="41" spans="1:16" x14ac:dyDescent="0.3">
      <c r="A41"/>
      <c r="B41"/>
      <c r="C41"/>
      <c r="D41"/>
      <c r="E41"/>
      <c r="F41"/>
      <c r="G41"/>
      <c r="H41"/>
      <c r="I41"/>
      <c r="J41"/>
      <c r="K41"/>
      <c r="L41"/>
      <c r="M41"/>
      <c r="N41" s="49"/>
      <c r="O41" s="50"/>
      <c r="P41" s="45"/>
    </row>
    <row r="42" spans="1:16" x14ac:dyDescent="0.3">
      <c r="A42"/>
      <c r="B42"/>
      <c r="C42"/>
      <c r="D42"/>
      <c r="E42"/>
      <c r="F42"/>
      <c r="G42"/>
      <c r="H42"/>
      <c r="I42"/>
      <c r="J42"/>
      <c r="K42"/>
      <c r="L42"/>
      <c r="M42"/>
      <c r="N42" s="49"/>
      <c r="O42" s="50"/>
      <c r="P42" s="45"/>
    </row>
    <row r="43" spans="1:16" x14ac:dyDescent="0.3">
      <c r="A43"/>
      <c r="B43"/>
      <c r="C43"/>
      <c r="D43"/>
      <c r="E43"/>
      <c r="F43"/>
      <c r="G43"/>
      <c r="H43"/>
      <c r="I43"/>
      <c r="J43"/>
      <c r="K43"/>
      <c r="L43"/>
      <c r="M43"/>
      <c r="N43" s="49"/>
      <c r="O43" s="50"/>
      <c r="P43" s="45"/>
    </row>
    <row r="44" spans="1:16" x14ac:dyDescent="0.3">
      <c r="A44"/>
      <c r="B44"/>
      <c r="C44"/>
      <c r="D44"/>
      <c r="E44"/>
      <c r="F44"/>
      <c r="G44"/>
      <c r="H44"/>
      <c r="I44"/>
      <c r="J44"/>
      <c r="K44"/>
      <c r="L44"/>
      <c r="M44"/>
      <c r="N44" s="49"/>
      <c r="O44" s="50"/>
      <c r="P44" s="45"/>
    </row>
    <row r="45" spans="1:16" x14ac:dyDescent="0.3">
      <c r="A45"/>
      <c r="B45"/>
      <c r="C45"/>
      <c r="D45"/>
      <c r="E45"/>
      <c r="F45"/>
      <c r="G45"/>
      <c r="H45"/>
      <c r="I45"/>
      <c r="J45"/>
      <c r="K45"/>
      <c r="L45"/>
      <c r="M45"/>
      <c r="N45" s="49"/>
      <c r="O45" s="50"/>
      <c r="P45" s="45"/>
    </row>
    <row r="46" spans="1:16" x14ac:dyDescent="0.3">
      <c r="A46"/>
      <c r="B46"/>
      <c r="C46"/>
      <c r="D46"/>
      <c r="E46"/>
      <c r="F46"/>
      <c r="G46"/>
      <c r="H46"/>
      <c r="I46"/>
      <c r="J46"/>
      <c r="K46"/>
      <c r="L46"/>
      <c r="M46"/>
      <c r="N46" s="14"/>
      <c r="O46" s="14"/>
      <c r="P46" s="9"/>
    </row>
    <row r="47" spans="1:16" ht="15" customHeight="1" x14ac:dyDescent="0.3">
      <c r="A47"/>
      <c r="B47"/>
      <c r="C47"/>
      <c r="D47"/>
      <c r="E47"/>
      <c r="F47"/>
      <c r="G47"/>
      <c r="H47"/>
      <c r="I47"/>
      <c r="J47"/>
      <c r="K47"/>
      <c r="L47"/>
      <c r="M47"/>
      <c r="N47" s="14"/>
      <c r="O47" s="14"/>
      <c r="P47" s="9"/>
    </row>
    <row r="48" spans="1:16" x14ac:dyDescent="0.3">
      <c r="A48"/>
      <c r="B48"/>
      <c r="C48"/>
      <c r="D48"/>
      <c r="E48"/>
      <c r="F48"/>
      <c r="G48"/>
      <c r="H48"/>
      <c r="I48"/>
      <c r="J48"/>
      <c r="K48"/>
      <c r="L48"/>
      <c r="M48"/>
      <c r="N48" s="14"/>
      <c r="O48" s="14"/>
      <c r="P48" s="9"/>
    </row>
    <row r="49" spans="1:16" x14ac:dyDescent="0.3">
      <c r="A49"/>
      <c r="B49"/>
      <c r="C49"/>
      <c r="D49"/>
      <c r="E49"/>
      <c r="F49"/>
      <c r="G49"/>
      <c r="H49"/>
      <c r="I49"/>
      <c r="J49"/>
      <c r="K49"/>
      <c r="L49"/>
      <c r="M49"/>
      <c r="N49" s="14"/>
      <c r="O49" s="14"/>
      <c r="P49" s="9"/>
    </row>
    <row r="50" spans="1:16" x14ac:dyDescent="0.3">
      <c r="A50"/>
      <c r="B50"/>
      <c r="C50"/>
      <c r="D50"/>
      <c r="E50"/>
      <c r="F50"/>
      <c r="G50"/>
      <c r="H50"/>
      <c r="I50"/>
      <c r="J50"/>
      <c r="K50"/>
      <c r="L50"/>
      <c r="M50"/>
      <c r="N50" s="14"/>
      <c r="O50" s="14"/>
      <c r="P50" s="9"/>
    </row>
  </sheetData>
  <mergeCells count="35">
    <mergeCell ref="N17:N22"/>
    <mergeCell ref="L23:L27"/>
    <mergeCell ref="N23:N27"/>
    <mergeCell ref="L28:L32"/>
    <mergeCell ref="N28:N32"/>
    <mergeCell ref="L17:L22"/>
    <mergeCell ref="B23:B27"/>
    <mergeCell ref="D23:D27"/>
    <mergeCell ref="G23:G27"/>
    <mergeCell ref="I23:I27"/>
    <mergeCell ref="B28:B32"/>
    <mergeCell ref="D28:D32"/>
    <mergeCell ref="G28:G32"/>
    <mergeCell ref="I28:I32"/>
    <mergeCell ref="B17:B22"/>
    <mergeCell ref="D17:D22"/>
    <mergeCell ref="G17:G22"/>
    <mergeCell ref="I17:I22"/>
    <mergeCell ref="B11:B16"/>
    <mergeCell ref="D11:D16"/>
    <mergeCell ref="G11:G16"/>
    <mergeCell ref="I11:I16"/>
    <mergeCell ref="L11:L16"/>
    <mergeCell ref="N11:N16"/>
    <mergeCell ref="L7:O7"/>
    <mergeCell ref="L9:O9"/>
    <mergeCell ref="B7:E7"/>
    <mergeCell ref="G7:J7"/>
    <mergeCell ref="B9:E9"/>
    <mergeCell ref="G9:J9"/>
    <mergeCell ref="L8:O8"/>
    <mergeCell ref="B8:E8"/>
    <mergeCell ref="G8:J8"/>
    <mergeCell ref="S10:S11"/>
    <mergeCell ref="Q13:Q16"/>
  </mergeCells>
  <pageMargins left="0.511811024" right="0.511811024" top="0.78740157499999996" bottom="0.78740157499999996" header="0.31496062000000002" footer="0.31496062000000002"/>
  <pageSetup scale="31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95FB8F595771546BCC83FFC58F4EB83" ma:contentTypeVersion="9" ma:contentTypeDescription="Crie um novo documento." ma:contentTypeScope="" ma:versionID="19fda71d3bc3048aa1782e505ce9fb16">
  <xsd:schema xmlns:xsd="http://www.w3.org/2001/XMLSchema" xmlns:xs="http://www.w3.org/2001/XMLSchema" xmlns:p="http://schemas.microsoft.com/office/2006/metadata/properties" xmlns:ns2="4b520b24-8996-453a-8c5e-60294695dd12" xmlns:ns3="12eaf6f9-417e-4436-811b-51d381a4d0a9" targetNamespace="http://schemas.microsoft.com/office/2006/metadata/properties" ma:root="true" ma:fieldsID="a8e4c5e70730bb0601a39fa79c69d280" ns2:_="" ns3:_="">
    <xsd:import namespace="4b520b24-8996-453a-8c5e-60294695dd12"/>
    <xsd:import namespace="12eaf6f9-417e-4436-811b-51d381a4d0a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520b24-8996-453a-8c5e-60294695dd1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lhado com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hes de Compartilhado Com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eaf6f9-417e-4436-811b-51d381a4d0a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7A67076-8EC3-44FE-AF6B-1FB59E73A413}">
  <ds:schemaRefs>
    <ds:schemaRef ds:uri="http://purl.org/dc/dcmitype/"/>
    <ds:schemaRef ds:uri="http://purl.org/dc/elements/1.1/"/>
    <ds:schemaRef ds:uri="http://purl.org/dc/terms/"/>
    <ds:schemaRef ds:uri="http://schemas.microsoft.com/office/2006/metadata/properties"/>
    <ds:schemaRef ds:uri="12eaf6f9-417e-4436-811b-51d381a4d0a9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4b520b24-8996-453a-8c5e-60294695dd12"/>
  </ds:schemaRefs>
</ds:datastoreItem>
</file>

<file path=customXml/itemProps2.xml><?xml version="1.0" encoding="utf-8"?>
<ds:datastoreItem xmlns:ds="http://schemas.openxmlformats.org/officeDocument/2006/customXml" ds:itemID="{2417C670-9ABF-464A-878C-9F6444D175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A50EAE1-FAF7-48B6-AEEC-4299239F14D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b520b24-8996-453a-8c5e-60294695dd12"/>
    <ds:schemaRef ds:uri="12eaf6f9-417e-4436-811b-51d381a4d0a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Quadro Tarifário 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Hannah Márcia Neiva Nunes</dc:creator>
  <cp:keywords/>
  <dc:description/>
  <cp:lastModifiedBy>Hannah</cp:lastModifiedBy>
  <cp:revision/>
  <dcterms:created xsi:type="dcterms:W3CDTF">2021-03-03T18:09:52Z</dcterms:created>
  <dcterms:modified xsi:type="dcterms:W3CDTF">2021-03-17T20:49:43Z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0x010100695FB8F595771546BCC83FFC58F4EB83</vt:lpwstr>
  </property>
</Properties>
</file>